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10" tabRatio="874" activeTab="22"/>
  </bookViews>
  <sheets>
    <sheet name="渔业养殖基地设施改造" sheetId="2" r:id="rId1"/>
    <sheet name="西湖小额信贷贴息" sheetId="3" r:id="rId2"/>
    <sheet name="西湖区西湖镇新港村排渠硬化" sheetId="4" r:id="rId3"/>
    <sheet name="西湖区西湖镇新港村明穗蔬菜基地沟渠" sheetId="5" r:id="rId4"/>
    <sheet name="西湖区电排至柳林嘴公路" sheetId="6" r:id="rId5"/>
    <sheet name="西湖区西洲乡田园村村民服务中心" sheetId="7" r:id="rId6"/>
    <sheet name="西湖水厂城乡一体化供水巩固提升工程（一期）" sheetId="8" r:id="rId7"/>
    <sheet name="西洲乡裕民村水果产业园冷库建设" sheetId="9" r:id="rId8"/>
    <sheet name="西洲乡裕民村蔬菜产业园大棚建设" sheetId="10" r:id="rId9"/>
    <sheet name="西洲乡裕民村裕园路改造" sheetId="11" r:id="rId10"/>
    <sheet name="西湖区西洲乡芦笋园新建大棚" sheetId="12" r:id="rId11"/>
    <sheet name="西湖区西湖镇旺禄村机耕道" sheetId="13" r:id="rId12"/>
    <sheet name="西湖区西湖镇新港村蔬菜基地新建大棚" sheetId="14" r:id="rId13"/>
    <sheet name="西湖区西湖镇鼎兴村道路" sheetId="26" r:id="rId14"/>
    <sheet name="雨露计划" sheetId="15" r:id="rId15"/>
    <sheet name="西湖区扶贫小额信贷贴息" sheetId="16" r:id="rId16"/>
    <sheet name="西洲乡裕民村大棚整修、新建及基础设施" sheetId="17" r:id="rId17"/>
    <sheet name="西洲乡建湖村四时林果基础设施建设" sheetId="18" r:id="rId18"/>
    <sheet name="西湖镇旺寿村富民蔬菜基础设施建设" sheetId="19" r:id="rId19"/>
    <sheet name="西湖区西洲乡芦笋园新建大棚2" sheetId="20" r:id="rId20"/>
    <sheet name="西湖区西湖镇新港村蔬菜基地建设" sheetId="21" r:id="rId21"/>
    <sheet name="西湖区西洲乡春晓村养殖基地建设" sheetId="22" r:id="rId22"/>
    <sheet name="西湖区德人牧业二牧场基地建设" sheetId="23" r:id="rId23"/>
    <sheet name="西湖区西洲乡永安村水稻基地道路硬化" sheetId="24" r:id="rId24"/>
    <sheet name="西湖区西湖镇旺禄村机耕桥" sheetId="25" r:id="rId25"/>
  </sheets>
  <calcPr calcId="144525"/>
</workbook>
</file>

<file path=xl/sharedStrings.xml><?xml version="1.0" encoding="utf-8"?>
<sst xmlns="http://schemas.openxmlformats.org/spreadsheetml/2006/main" count="1698" uniqueCount="284">
  <si>
    <t>绩效目标自评表</t>
  </si>
  <si>
    <t>项目名称</t>
  </si>
  <si>
    <t>渔业养殖基地设施改造</t>
  </si>
  <si>
    <t>项目负责人及电话</t>
  </si>
  <si>
    <t>刘移龙</t>
  </si>
  <si>
    <t>主管部门</t>
  </si>
  <si>
    <t>西湖管理区扶贫办</t>
  </si>
  <si>
    <t>实施单位</t>
  </si>
  <si>
    <t>西洲乡渔场</t>
  </si>
  <si>
    <t>资金情况 （万元）</t>
  </si>
  <si>
    <r>
      <rPr>
        <sz val="11"/>
        <color rgb="FF000000"/>
        <rFont val="宋体"/>
        <charset val="134"/>
      </rPr>
      <t>全年预算数（</t>
    </r>
    <r>
      <rPr>
        <sz val="11"/>
        <color rgb="FF000000"/>
        <rFont val="Times New Roman"/>
        <charset val="0"/>
      </rPr>
      <t>A</t>
    </r>
    <r>
      <rPr>
        <sz val="11"/>
        <color rgb="FF000000"/>
        <rFont val="宋体"/>
        <charset val="134"/>
      </rPr>
      <t>）</t>
    </r>
  </si>
  <si>
    <t>全年执行数（B）</t>
  </si>
  <si>
    <t>分值</t>
  </si>
  <si>
    <r>
      <rPr>
        <sz val="11"/>
        <color rgb="FF000000"/>
        <rFont val="宋体"/>
        <charset val="134"/>
      </rPr>
      <t>执行率 （</t>
    </r>
    <r>
      <rPr>
        <sz val="11"/>
        <color rgb="FF000000"/>
        <rFont val="Times New Roman"/>
        <charset val="0"/>
      </rPr>
      <t>B/A</t>
    </r>
    <r>
      <rPr>
        <sz val="11"/>
        <color rgb="FF000000"/>
        <rFont val="宋体"/>
        <charset val="134"/>
      </rPr>
      <t>）</t>
    </r>
  </si>
  <si>
    <t>得分</t>
  </si>
  <si>
    <t>年度资金总 额：</t>
  </si>
  <si>
    <t>其中：本年 财政拨款</t>
  </si>
  <si>
    <t>一</t>
  </si>
  <si>
    <t xml:space="preserve">     其他资金</t>
  </si>
  <si>
    <t>年度总体目标</t>
  </si>
  <si>
    <t>年初设定目标</t>
  </si>
  <si>
    <t>年度总体目标完成情况综述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</si>
  <si>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改善养殖基地基础设施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：通过改善生活条件带动贫困人口受益</t>
    </r>
  </si>
  <si>
    <t>绩效指标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</si>
  <si>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</si>
  <si>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</si>
  <si>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</si>
  <si>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</si>
  <si>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</si>
  <si>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</si>
  <si>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产出指标(50分）</t>
  </si>
  <si>
    <t>数量指标</t>
  </si>
  <si>
    <t>建设渔业孵化基地数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</si>
  <si>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个</t>
    </r>
  </si>
  <si>
    <t>质量指标</t>
  </si>
  <si>
    <t>验收合格率</t>
  </si>
  <si>
    <t>时效指标</t>
  </si>
  <si>
    <t>完工及时率</t>
  </si>
  <si>
    <t>成本指标</t>
  </si>
  <si>
    <t>基地建设补助标准</t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</si>
  <si>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宗</t>
    </r>
  </si>
  <si>
    <t>效益指标(30分）</t>
  </si>
  <si>
    <t>经济效益 指标</t>
  </si>
  <si>
    <t>特色产业带动增加贫困人口收入</t>
  </si>
  <si>
    <r>
      <rPr>
        <sz val="11"/>
        <color rgb="FF000000"/>
        <rFont val="Times New Roman"/>
        <charset val="134"/>
      </rPr>
      <t>3000</t>
    </r>
    <r>
      <rPr>
        <sz val="11"/>
        <color rgb="FF000000"/>
        <rFont val="宋体"/>
        <charset val="134"/>
      </rPr>
      <t>元</t>
    </r>
  </si>
  <si>
    <t>社会效益 指标</t>
  </si>
  <si>
    <t>受益贫困人口数</t>
  </si>
  <si>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人</t>
    </r>
  </si>
  <si>
    <t>生态效益指标</t>
  </si>
  <si>
    <t>无</t>
  </si>
  <si>
    <t>可持续影响指标</t>
  </si>
  <si>
    <t>满意度指标（10分）</t>
  </si>
  <si>
    <t>服务对象满意度指标</t>
  </si>
  <si>
    <t>受益贫困人口满意度</t>
  </si>
  <si>
    <t>不低于90%</t>
  </si>
  <si>
    <t>总分</t>
  </si>
  <si>
    <t>小额信贷贴息项目</t>
  </si>
  <si>
    <t>鲁由旺</t>
  </si>
  <si>
    <t>区扶贫办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</si>
  <si>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补助小额信贷贴息</t>
    </r>
    <r>
      <rPr>
        <sz val="11"/>
        <color rgb="FF000000"/>
        <rFont val="Times New Roman"/>
        <charset val="134"/>
      </rPr>
      <t>75</t>
    </r>
    <r>
      <rPr>
        <sz val="11"/>
        <color rgb="FF000000"/>
        <rFont val="宋体"/>
        <charset val="134"/>
      </rPr>
      <t>户贫困户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：通过贴息和分红，推动带贫减贫机制</t>
    </r>
  </si>
  <si>
    <t>产出指标(50分</t>
  </si>
  <si>
    <t>贫困户获得贷款金额</t>
  </si>
  <si>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万</t>
    </r>
  </si>
  <si>
    <t>扶贫小额贷款还款率</t>
  </si>
  <si>
    <t>小额信贷贴息利率</t>
  </si>
  <si>
    <t>贷款及时发放率</t>
  </si>
  <si>
    <t>补助标准</t>
  </si>
  <si>
    <r>
      <rPr>
        <sz val="11"/>
        <color rgb="FF000000"/>
        <rFont val="Times New Roman"/>
        <charset val="134"/>
      </rPr>
      <t>2175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人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年</t>
    </r>
  </si>
  <si>
    <t>2175元/人/年</t>
  </si>
  <si>
    <t>效益指标(30</t>
  </si>
  <si>
    <t>带动增加贫困户经济收入</t>
  </si>
  <si>
    <r>
      <rPr>
        <sz val="11"/>
        <color rgb="FF000000"/>
        <rFont val="Times New Roman"/>
        <charset val="134"/>
      </rPr>
      <t>9000</t>
    </r>
    <r>
      <rPr>
        <sz val="11"/>
        <color rgb="FF000000"/>
        <rFont val="宋体"/>
        <charset val="134"/>
      </rPr>
      <t>元</t>
    </r>
  </si>
  <si>
    <t>9000元</t>
  </si>
  <si>
    <t>受益贫困户数</t>
  </si>
  <si>
    <r>
      <rPr>
        <sz val="11"/>
        <color rgb="FF000000"/>
        <rFont val="Times New Roman"/>
        <charset val="134"/>
      </rPr>
      <t>75</t>
    </r>
    <r>
      <rPr>
        <sz val="11"/>
        <color rgb="FF000000"/>
        <rFont val="宋体"/>
        <charset val="134"/>
      </rPr>
      <t>户</t>
    </r>
  </si>
  <si>
    <t>75户</t>
  </si>
  <si>
    <r>
      <rPr>
        <sz val="11"/>
        <color rgb="FF000000"/>
        <rFont val="宋体"/>
        <charset val="134"/>
      </rPr>
      <t>改善</t>
    </r>
    <r>
      <rPr>
        <sz val="11"/>
        <color rgb="FF000000"/>
        <rFont val="Times New Roman"/>
        <charset val="134"/>
      </rPr>
      <t>75</t>
    </r>
    <r>
      <rPr>
        <sz val="11"/>
        <color rgb="FF000000"/>
        <rFont val="宋体"/>
        <charset val="134"/>
      </rPr>
      <t>户贫困户的经济状况</t>
    </r>
  </si>
  <si>
    <t>通过贴息和分红，推动带贫减贫机制</t>
  </si>
  <si>
    <t>满意度指标</t>
  </si>
  <si>
    <t>西湖区西湖镇新港村排渠硬化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</si>
  <si>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通过硬化渠道，改善生产生活条件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  <r>
      <rPr>
        <sz val="11"/>
        <color rgb="FF000000"/>
        <rFont val="Times New Roman"/>
        <charset val="134"/>
      </rPr>
      <t xml:space="preserve">
</t>
    </r>
  </si>
  <si>
    <t>排渠硬化长度</t>
  </si>
  <si>
    <r>
      <rPr>
        <sz val="11"/>
        <color rgb="FF000000"/>
        <rFont val="Times New Roman"/>
        <charset val="134"/>
      </rPr>
      <t>360</t>
    </r>
    <r>
      <rPr>
        <sz val="11"/>
        <color rgb="FF000000"/>
        <rFont val="宋体"/>
        <charset val="134"/>
      </rPr>
      <t>米</t>
    </r>
  </si>
  <si>
    <t>未拨付过资金</t>
  </si>
  <si>
    <t>排渠硬化补助标准</t>
  </si>
  <si>
    <r>
      <rPr>
        <sz val="11"/>
        <color rgb="FF000000"/>
        <rFont val="Times New Roman"/>
        <charset val="134"/>
      </rPr>
      <t>389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米</t>
    </r>
  </si>
  <si>
    <t>169人</t>
  </si>
  <si>
    <t>改善村级渠道基础设施，推动带贫减贫机制</t>
  </si>
  <si>
    <t>西湖区西湖镇新港村明穗蔬菜基地沟渠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</si>
  <si>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通过硬化渠道，改善生产生活条件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</si>
  <si>
    <t>沟渠硬化长度</t>
  </si>
  <si>
    <r>
      <rPr>
        <sz val="11"/>
        <color rgb="FF000000"/>
        <rFont val="Times New Roman"/>
        <charset val="134"/>
      </rPr>
      <t>35</t>
    </r>
    <r>
      <rPr>
        <sz val="11"/>
        <color rgb="FF000000"/>
        <rFont val="宋体"/>
        <charset val="134"/>
      </rPr>
      <t>千米</t>
    </r>
  </si>
  <si>
    <r>
      <rPr>
        <sz val="11"/>
        <color rgb="FF000000"/>
        <rFont val="Times New Roman"/>
        <charset val="134"/>
      </rPr>
      <t>4500</t>
    </r>
    <r>
      <rPr>
        <sz val="11"/>
        <color rgb="FF000000"/>
        <rFont val="宋体"/>
        <charset val="134"/>
      </rPr>
      <t>米</t>
    </r>
  </si>
  <si>
    <t>沟渠补助标准</t>
  </si>
  <si>
    <r>
      <rPr>
        <sz val="11"/>
        <color rgb="FF000000"/>
        <rFont val="Times New Roman"/>
        <charset val="134"/>
      </rPr>
      <t>0.6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千米</t>
    </r>
  </si>
  <si>
    <r>
      <rPr>
        <sz val="11"/>
        <color rgb="FF000000"/>
        <rFont val="Times New Roman"/>
        <charset val="134"/>
      </rPr>
      <t>0.45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千米</t>
    </r>
  </si>
  <si>
    <r>
      <rPr>
        <sz val="11"/>
        <color rgb="FF000000"/>
        <rFont val="Times New Roman"/>
        <charset val="134"/>
      </rPr>
      <t>33</t>
    </r>
    <r>
      <rPr>
        <sz val="11"/>
        <color rgb="FF000000"/>
        <rFont val="宋体"/>
        <charset val="134"/>
      </rPr>
      <t>人</t>
    </r>
  </si>
  <si>
    <r>
      <rPr>
        <sz val="11"/>
        <color rgb="FF000000"/>
        <rFont val="Times New Roman"/>
        <charset val="134"/>
      </rPr>
      <t>500</t>
    </r>
    <r>
      <rPr>
        <sz val="11"/>
        <color rgb="FF000000"/>
        <rFont val="宋体"/>
        <charset val="134"/>
      </rPr>
      <t>人</t>
    </r>
  </si>
  <si>
    <t>改善产业基地基础设施，推动带贫减贫机制</t>
  </si>
  <si>
    <t>西湖区电排至柳林嘴公路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</si>
  <si>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改善交通条件，方便群众出行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</si>
  <si>
    <t>新建公路里程数</t>
  </si>
  <si>
    <r>
      <rPr>
        <sz val="11"/>
        <color rgb="FF000000"/>
        <rFont val="Times New Roman"/>
        <charset val="134"/>
      </rPr>
      <t>1.6</t>
    </r>
    <r>
      <rPr>
        <sz val="11"/>
        <color rgb="FF000000"/>
        <rFont val="宋体"/>
        <charset val="134"/>
      </rPr>
      <t>公里</t>
    </r>
  </si>
  <si>
    <t>1.6公里</t>
  </si>
  <si>
    <t>公路补助标准</t>
  </si>
  <si>
    <r>
      <rPr>
        <sz val="11"/>
        <color rgb="FF000000"/>
        <rFont val="Times New Roman"/>
        <charset val="134"/>
      </rPr>
      <t>80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公里</t>
    </r>
  </si>
  <si>
    <t>80万元/公里</t>
  </si>
  <si>
    <r>
      <rPr>
        <sz val="11"/>
        <color rgb="FF000000"/>
        <rFont val="Times New Roman"/>
        <charset val="134"/>
      </rPr>
      <t>269</t>
    </r>
    <r>
      <rPr>
        <sz val="11"/>
        <color rgb="FF000000"/>
        <rFont val="宋体"/>
        <charset val="134"/>
      </rPr>
      <t>人</t>
    </r>
  </si>
  <si>
    <t>269人</t>
  </si>
  <si>
    <t>改善交通条件，推动带贫减贫机制</t>
  </si>
  <si>
    <t>西湖区西洲乡田园村村民服务中心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</si>
  <si>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新建村民服务中心，提高办公系效率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</si>
  <si>
    <t>新建服务基础设施</t>
  </si>
  <si>
    <t>1个</t>
  </si>
  <si>
    <r>
      <rPr>
        <sz val="11"/>
        <color rgb="FF000000"/>
        <rFont val="Times New Roman"/>
        <charset val="134"/>
      </rPr>
      <t>16</t>
    </r>
    <r>
      <rPr>
        <sz val="11"/>
        <color rgb="FF000000"/>
        <rFont val="宋体"/>
        <charset val="134"/>
      </rPr>
      <t>万</t>
    </r>
  </si>
  <si>
    <t>16万</t>
  </si>
  <si>
    <r>
      <rPr>
        <sz val="11"/>
        <color rgb="FF000000"/>
        <rFont val="Times New Roman"/>
        <charset val="134"/>
      </rPr>
      <t>131</t>
    </r>
    <r>
      <rPr>
        <sz val="11"/>
        <color rgb="FF000000"/>
        <rFont val="宋体"/>
        <charset val="134"/>
      </rPr>
      <t>人</t>
    </r>
  </si>
  <si>
    <t>131人</t>
  </si>
  <si>
    <t>提高办公效率，推动带贫减贫机制</t>
  </si>
  <si>
    <t>西湖水厂城乡一体化供水巩固提升工程（一期）</t>
  </si>
  <si>
    <t>胡学</t>
  </si>
  <si>
    <t>区水利局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</si>
  <si>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城乡一体化供水巩固提升，提高群众满意度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</si>
  <si>
    <t>提升供水管道长度</t>
  </si>
  <si>
    <r>
      <rPr>
        <sz val="11"/>
        <color rgb="FF000000"/>
        <rFont val="Times New Roman"/>
        <charset val="134"/>
      </rPr>
      <t>118</t>
    </r>
    <r>
      <rPr>
        <sz val="11"/>
        <color rgb="FF000000"/>
        <rFont val="宋体"/>
        <charset val="134"/>
      </rPr>
      <t>千米</t>
    </r>
  </si>
  <si>
    <t>118千米</t>
  </si>
  <si>
    <r>
      <rPr>
        <sz val="11"/>
        <color rgb="FF000000"/>
        <rFont val="Times New Roman"/>
        <charset val="134"/>
      </rPr>
      <t>100</t>
    </r>
    <r>
      <rPr>
        <sz val="11"/>
        <color rgb="FF000000"/>
        <rFont val="宋体"/>
        <charset val="134"/>
      </rPr>
      <t>万</t>
    </r>
  </si>
  <si>
    <t>100万</t>
  </si>
  <si>
    <r>
      <rPr>
        <sz val="11"/>
        <color rgb="FF000000"/>
        <rFont val="Times New Roman"/>
        <charset val="134"/>
      </rPr>
      <t>1224</t>
    </r>
    <r>
      <rPr>
        <sz val="11"/>
        <color rgb="FF000000"/>
        <rFont val="宋体"/>
        <charset val="134"/>
      </rPr>
      <t>人</t>
    </r>
  </si>
  <si>
    <t>1224人</t>
  </si>
  <si>
    <t>解决饮水安全问题人数</t>
  </si>
  <si>
    <t>城乡一体化供水巩固提升，推动带贫减贫机制</t>
  </si>
  <si>
    <t>西洲乡裕民村水果产业园冷库建设</t>
  </si>
  <si>
    <t>孟宪辉</t>
  </si>
  <si>
    <t>西洲乡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</si>
  <si>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壮大产业基地，提升生活条件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</si>
  <si>
    <t>补助瓜果蔬菜种植面积</t>
  </si>
  <si>
    <r>
      <rPr>
        <sz val="11"/>
        <color rgb="FF000000"/>
        <rFont val="Times New Roman"/>
        <charset val="134"/>
      </rPr>
      <t>500</t>
    </r>
    <r>
      <rPr>
        <sz val="11"/>
        <color rgb="FF000000"/>
        <rFont val="宋体"/>
        <charset val="134"/>
      </rPr>
      <t>亩</t>
    </r>
  </si>
  <si>
    <t>500亩</t>
  </si>
  <si>
    <t>新建水果产业园冷库</t>
  </si>
  <si>
    <t>种植作物成活率</t>
  </si>
  <si>
    <t>基础设施建设补助标准</t>
  </si>
  <si>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座</t>
    </r>
  </si>
  <si>
    <t>15万元/座</t>
  </si>
  <si>
    <r>
      <rPr>
        <sz val="11"/>
        <color rgb="FF000000"/>
        <rFont val="Times New Roman"/>
        <charset val="134"/>
      </rPr>
      <t>23</t>
    </r>
    <r>
      <rPr>
        <sz val="11"/>
        <color rgb="FF000000"/>
        <rFont val="宋体"/>
        <charset val="134"/>
      </rPr>
      <t>人</t>
    </r>
  </si>
  <si>
    <t>23人</t>
  </si>
  <si>
    <t>农业经营主体满意度</t>
  </si>
  <si>
    <t>西洲乡裕民村蔬菜产业园大棚建设</t>
  </si>
  <si>
    <r>
      <rPr>
        <sz val="11"/>
        <color rgb="FF000000"/>
        <rFont val="Times New Roman"/>
        <charset val="134"/>
      </rPr>
      <t>1000</t>
    </r>
    <r>
      <rPr>
        <sz val="11"/>
        <color rgb="FF000000"/>
        <rFont val="宋体"/>
        <charset val="134"/>
      </rPr>
      <t>亩</t>
    </r>
  </si>
  <si>
    <t>1000亩</t>
  </si>
  <si>
    <t>新建水果产业园大棚</t>
  </si>
  <si>
    <r>
      <rPr>
        <sz val="11"/>
        <color rgb="FF000000"/>
        <rFont val="Times New Roman"/>
        <charset val="134"/>
      </rPr>
      <t>30</t>
    </r>
    <r>
      <rPr>
        <sz val="11"/>
        <color rgb="FF000000"/>
        <rFont val="宋体"/>
        <charset val="134"/>
      </rPr>
      <t>座</t>
    </r>
  </si>
  <si>
    <t>30座</t>
  </si>
  <si>
    <r>
      <rPr>
        <sz val="11"/>
        <color rgb="FF000000"/>
        <rFont val="Times New Roman"/>
        <charset val="134"/>
      </rPr>
      <t>0.5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个</t>
    </r>
  </si>
  <si>
    <t>0.5万元/个</t>
  </si>
  <si>
    <t>西洲乡裕民村裕园路改造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</si>
  <si>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改善村级交通条件，降低生产生活成本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</si>
  <si>
    <t>道路建设里程数</t>
  </si>
  <si>
    <r>
      <rPr>
        <sz val="11"/>
        <color rgb="FF000000"/>
        <rFont val="Times New Roman"/>
        <charset val="134"/>
      </rPr>
      <t>1100</t>
    </r>
    <r>
      <rPr>
        <sz val="11"/>
        <color rgb="FF000000"/>
        <rFont val="宋体"/>
        <charset val="134"/>
      </rPr>
      <t>米</t>
    </r>
  </si>
  <si>
    <t>1100米</t>
  </si>
  <si>
    <t>道路补助标准</t>
  </si>
  <si>
    <r>
      <rPr>
        <sz val="11"/>
        <color rgb="FF000000"/>
        <rFont val="Times New Roman"/>
        <charset val="134"/>
      </rPr>
      <t>182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米</t>
    </r>
  </si>
  <si>
    <t>182元/米</t>
  </si>
  <si>
    <r>
      <rPr>
        <sz val="11"/>
        <color rgb="FF000000"/>
        <rFont val="Times New Roman"/>
        <charset val="134"/>
      </rPr>
      <t>135</t>
    </r>
    <r>
      <rPr>
        <sz val="11"/>
        <color rgb="FF000000"/>
        <rFont val="宋体"/>
        <charset val="134"/>
      </rPr>
      <t>人</t>
    </r>
  </si>
  <si>
    <t>135人</t>
  </si>
  <si>
    <t>改善村级交通条件，推动带贫减贫机制</t>
  </si>
  <si>
    <t>西湖区西洲乡芦笋园新建大棚</t>
  </si>
  <si>
    <t>黄志伟</t>
  </si>
  <si>
    <t>区农垦办</t>
  </si>
  <si>
    <r>
      <rPr>
        <sz val="11"/>
        <color rgb="FF000000"/>
        <rFont val="Times New Roman"/>
        <charset val="134"/>
      </rPr>
      <t>25</t>
    </r>
    <r>
      <rPr>
        <sz val="11"/>
        <color rgb="FF000000"/>
        <rFont val="宋体"/>
        <charset val="134"/>
      </rPr>
      <t>亩</t>
    </r>
  </si>
  <si>
    <t>25亩</t>
  </si>
  <si>
    <r>
      <rPr>
        <sz val="11"/>
        <color rgb="FF000000"/>
        <rFont val="Times New Roman"/>
        <charset val="134"/>
      </rPr>
      <t>25</t>
    </r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</si>
  <si>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宋体"/>
        <charset val="134"/>
      </rPr>
      <t>完工</t>
    </r>
    <r>
      <rPr>
        <sz val="11"/>
        <color rgb="FF000000"/>
        <rFont val="Times New Roman"/>
        <charset val="134"/>
      </rPr>
      <t>45%</t>
    </r>
    <r>
      <rPr>
        <sz val="11"/>
        <color rgb="FF000000"/>
        <rFont val="宋体"/>
        <charset val="134"/>
      </rPr>
      <t>（18个）</t>
    </r>
  </si>
  <si>
    <t>完工45%</t>
  </si>
  <si>
    <r>
      <rPr>
        <sz val="11"/>
        <color rgb="FF000000"/>
        <rFont val="宋体"/>
        <charset val="134"/>
      </rPr>
      <t>业务资料截止到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>23</t>
    </r>
    <r>
      <rPr>
        <sz val="11"/>
        <color rgb="FF000000"/>
        <rFont val="宋体"/>
        <charset val="134"/>
      </rPr>
      <t>日未有验收单，主体已完成</t>
    </r>
  </si>
  <si>
    <r>
      <rPr>
        <sz val="11"/>
        <color rgb="FF000000"/>
        <rFont val="Times New Roman"/>
        <charset val="134"/>
      </rPr>
      <t>1.8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</si>
  <si>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Times New Roman"/>
        <charset val="134"/>
      </rPr>
      <t>27000</t>
    </r>
    <r>
      <rPr>
        <sz val="11"/>
        <color rgb="FF000000"/>
        <rFont val="宋体"/>
        <charset val="134"/>
      </rPr>
      <t>元</t>
    </r>
  </si>
  <si>
    <r>
      <rPr>
        <sz val="11"/>
        <color rgb="FF000000"/>
        <rFont val="Times New Roman"/>
        <charset val="134"/>
      </rPr>
      <t>81</t>
    </r>
    <r>
      <rPr>
        <sz val="11"/>
        <color rgb="FF000000"/>
        <rFont val="宋体"/>
        <charset val="134"/>
      </rPr>
      <t>人</t>
    </r>
  </si>
  <si>
    <t>西湖区西湖镇旺禄村机耕道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</si>
  <si>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通过新建机耕道，改善生活条件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</si>
  <si>
    <t>新建机耕道里程数</t>
  </si>
  <si>
    <r>
      <rPr>
        <sz val="11"/>
        <color rgb="FF000000"/>
        <rFont val="Times New Roman"/>
        <charset val="134"/>
      </rPr>
      <t>400</t>
    </r>
    <r>
      <rPr>
        <sz val="11"/>
        <color rgb="FF000000"/>
        <rFont val="宋体"/>
        <charset val="134"/>
      </rPr>
      <t>米</t>
    </r>
  </si>
  <si>
    <t>400米</t>
  </si>
  <si>
    <r>
      <rPr>
        <sz val="11"/>
        <color rgb="FF000000"/>
        <rFont val="Times New Roman"/>
        <charset val="134"/>
      </rPr>
      <t>500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米</t>
    </r>
  </si>
  <si>
    <t>500元/米</t>
  </si>
  <si>
    <r>
      <rPr>
        <sz val="11"/>
        <color rgb="FF000000"/>
        <rFont val="Times New Roman"/>
        <charset val="134"/>
      </rPr>
      <t>134</t>
    </r>
    <r>
      <rPr>
        <sz val="11"/>
        <color rgb="FF000000"/>
        <rFont val="宋体"/>
        <charset val="134"/>
      </rPr>
      <t>人</t>
    </r>
  </si>
  <si>
    <t>134人</t>
  </si>
  <si>
    <t>西湖区西湖镇新港村蔬菜基地新建大棚</t>
  </si>
  <si>
    <r>
      <rPr>
        <sz val="11"/>
        <color rgb="FF000000"/>
        <rFont val="Times New Roman"/>
        <charset val="134"/>
      </rPr>
      <t>40</t>
    </r>
    <r>
      <rPr>
        <sz val="11"/>
        <color rgb="FF000000"/>
        <rFont val="宋体"/>
        <charset val="134"/>
      </rPr>
      <t>亩</t>
    </r>
  </si>
  <si>
    <t>40亩</t>
  </si>
  <si>
    <r>
      <rPr>
        <sz val="11"/>
        <color rgb="FF000000"/>
        <rFont val="Times New Roman"/>
        <charset val="134"/>
      </rPr>
      <t>48</t>
    </r>
    <r>
      <rPr>
        <sz val="11"/>
        <color rgb="FF000000"/>
        <rFont val="宋体"/>
        <charset val="134"/>
      </rPr>
      <t>个</t>
    </r>
  </si>
  <si>
    <t>48个</t>
  </si>
  <si>
    <t>大棚建设补助标准</t>
  </si>
  <si>
    <r>
      <rPr>
        <sz val="11"/>
        <color rgb="FF000000"/>
        <rFont val="Times New Roman"/>
        <charset val="134"/>
      </rPr>
      <t>1.2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个</t>
    </r>
  </si>
  <si>
    <t>1.2万元/个</t>
  </si>
  <si>
    <r>
      <rPr>
        <sz val="11"/>
        <color rgb="FF000000"/>
        <rFont val="Times New Roman"/>
        <charset val="134"/>
      </rPr>
      <t>34800</t>
    </r>
    <r>
      <rPr>
        <sz val="11"/>
        <color rgb="FF000000"/>
        <rFont val="宋体"/>
        <charset val="134"/>
      </rPr>
      <t>元</t>
    </r>
  </si>
  <si>
    <t>34800元</t>
  </si>
  <si>
    <r>
      <rPr>
        <sz val="11"/>
        <color rgb="FF000000"/>
        <rFont val="Times New Roman"/>
        <charset val="134"/>
      </rPr>
      <t>169</t>
    </r>
    <r>
      <rPr>
        <sz val="11"/>
        <color rgb="FF000000"/>
        <rFont val="宋体"/>
        <charset val="134"/>
      </rPr>
      <t>人</t>
    </r>
  </si>
  <si>
    <t>西湖区西湖镇鼎兴村道路</t>
  </si>
  <si>
    <t>新建道路里程数</t>
  </si>
  <si>
    <r>
      <rPr>
        <sz val="11"/>
        <color rgb="FF000000"/>
        <rFont val="Times New Roman"/>
        <charset val="134"/>
      </rPr>
      <t>375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米</t>
    </r>
  </si>
  <si>
    <r>
      <rPr>
        <sz val="11"/>
        <color rgb="FF000000"/>
        <rFont val="Times New Roman"/>
        <charset val="134"/>
      </rPr>
      <t>158</t>
    </r>
    <r>
      <rPr>
        <sz val="11"/>
        <color rgb="FF000000"/>
        <rFont val="宋体"/>
        <charset val="134"/>
      </rPr>
      <t>人</t>
    </r>
  </si>
  <si>
    <t>雨露计划</t>
  </si>
  <si>
    <t>带动贫困人口受益，推动带贫减贫机制</t>
  </si>
  <si>
    <t>资助人数</t>
  </si>
  <si>
    <r>
      <rPr>
        <sz val="11"/>
        <color rgb="FF000000"/>
        <rFont val="宋体"/>
        <charset val="134"/>
      </rPr>
      <t>不低于</t>
    </r>
    <r>
      <rPr>
        <sz val="11"/>
        <color rgb="FF000000"/>
        <rFont val="Times New Roman"/>
        <charset val="134"/>
      </rPr>
      <t>100</t>
    </r>
    <r>
      <rPr>
        <sz val="11"/>
        <color rgb="FF000000"/>
        <rFont val="宋体"/>
        <charset val="134"/>
      </rPr>
      <t>人</t>
    </r>
  </si>
  <si>
    <t>44人</t>
  </si>
  <si>
    <t>资助标准达标率</t>
  </si>
  <si>
    <t>资助经费及时发放率</t>
  </si>
  <si>
    <t>资助标准</t>
  </si>
  <si>
    <r>
      <rPr>
        <sz val="11"/>
        <color rgb="FF000000"/>
        <rFont val="Times New Roman"/>
        <charset val="134"/>
      </rPr>
      <t>1500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人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学期</t>
    </r>
  </si>
  <si>
    <t>减轻贫困家庭教育负担</t>
  </si>
  <si>
    <t>受助学生满意度</t>
  </si>
  <si>
    <t>受助学生家长满意度</t>
  </si>
  <si>
    <r>
      <rPr>
        <sz val="11"/>
        <color rgb="FF000000"/>
        <rFont val="Times New Roman"/>
        <charset val="134"/>
      </rPr>
      <t>7</t>
    </r>
    <r>
      <rPr>
        <sz val="11"/>
        <color rgb="FF000000"/>
        <rFont val="宋体"/>
        <charset val="134"/>
      </rPr>
      <t>万</t>
    </r>
  </si>
  <si>
    <t>7万</t>
  </si>
  <si>
    <t>西洲乡裕民村大棚整修、新建及基础设施</t>
  </si>
  <si>
    <t>夏安林</t>
  </si>
  <si>
    <t>区农业局</t>
  </si>
  <si>
    <r>
      <rPr>
        <sz val="11"/>
        <color rgb="FF000000"/>
        <rFont val="Times New Roman"/>
        <charset val="134"/>
      </rPr>
      <t>350</t>
    </r>
    <r>
      <rPr>
        <sz val="11"/>
        <color rgb="FF000000"/>
        <rFont val="宋体"/>
        <charset val="134"/>
      </rPr>
      <t>亩</t>
    </r>
  </si>
  <si>
    <t>350亩</t>
  </si>
  <si>
    <t>新建大棚</t>
  </si>
  <si>
    <r>
      <t>24</t>
    </r>
    <r>
      <rPr>
        <sz val="11"/>
        <color rgb="FF000000"/>
        <rFont val="宋体"/>
        <charset val="134"/>
      </rPr>
      <t>个，整修</t>
    </r>
    <r>
      <rPr>
        <sz val="11"/>
        <color rgb="FF000000"/>
        <rFont val="Times New Roman"/>
        <charset val="134"/>
      </rPr>
      <t>34</t>
    </r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</si>
  <si>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Times New Roman"/>
        <charset val="134"/>
      </rPr>
      <t>0.16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</t>
    </r>
  </si>
  <si>
    <t>0.16万元/亩</t>
  </si>
  <si>
    <r>
      <rPr>
        <sz val="11"/>
        <color rgb="FF000000"/>
        <rFont val="Times New Roman"/>
        <charset val="134"/>
      </rPr>
      <t>33000</t>
    </r>
    <r>
      <rPr>
        <sz val="11"/>
        <color rgb="FF000000"/>
        <rFont val="宋体"/>
        <charset val="134"/>
      </rPr>
      <t>元</t>
    </r>
  </si>
  <si>
    <t>33000元</t>
  </si>
  <si>
    <r>
      <rPr>
        <sz val="11"/>
        <color rgb="FF000000"/>
        <rFont val="Times New Roman"/>
        <charset val="134"/>
      </rPr>
      <t>83</t>
    </r>
    <r>
      <rPr>
        <sz val="11"/>
        <color rgb="FF000000"/>
        <rFont val="宋体"/>
        <charset val="134"/>
      </rPr>
      <t>人</t>
    </r>
  </si>
  <si>
    <t>83人</t>
  </si>
  <si>
    <t>西洲乡建湖村四时林果基础设施建设</t>
  </si>
  <si>
    <t>120亩</t>
  </si>
  <si>
    <r>
      <rPr>
        <sz val="11"/>
        <color rgb="FF000000"/>
        <rFont val="Times New Roman"/>
        <charset val="134"/>
      </rPr>
      <t>833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</t>
    </r>
  </si>
  <si>
    <t>833元/亩</t>
  </si>
  <si>
    <r>
      <rPr>
        <sz val="11"/>
        <color rgb="FF000000"/>
        <rFont val="Times New Roman"/>
        <charset val="134"/>
      </rPr>
      <t>6000</t>
    </r>
    <r>
      <rPr>
        <sz val="11"/>
        <color rgb="FF000000"/>
        <rFont val="宋体"/>
        <charset val="134"/>
      </rPr>
      <t>元</t>
    </r>
  </si>
  <si>
    <t>6000元</t>
  </si>
  <si>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人</t>
    </r>
  </si>
  <si>
    <t>15人</t>
  </si>
  <si>
    <t>西湖镇旺寿村富民蔬菜基础设施建设</t>
  </si>
  <si>
    <t>200亩</t>
  </si>
  <si>
    <r>
      <rPr>
        <sz val="11"/>
        <color rgb="FF000000"/>
        <rFont val="Times New Roman"/>
        <charset val="134"/>
      </rPr>
      <t>250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</t>
    </r>
  </si>
  <si>
    <t>250元/亩</t>
  </si>
  <si>
    <t>3000元</t>
  </si>
  <si>
    <t>8人</t>
  </si>
  <si>
    <t>未完工</t>
  </si>
  <si>
    <t>1.8万元/个</t>
  </si>
  <si>
    <r>
      <rPr>
        <sz val="11"/>
        <color rgb="FF000000"/>
        <rFont val="Times New Roman"/>
        <charset val="134"/>
      </rPr>
      <t>5400</t>
    </r>
    <r>
      <rPr>
        <sz val="11"/>
        <color rgb="FF000000"/>
        <rFont val="宋体"/>
        <charset val="134"/>
      </rPr>
      <t>元</t>
    </r>
  </si>
  <si>
    <t>5400元</t>
  </si>
  <si>
    <t>81人</t>
  </si>
  <si>
    <t>西湖区西湖镇新港村蔬菜基地建设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</si>
  <si>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改善产业基地基础设施，提升生活条件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</si>
  <si>
    <r>
      <rPr>
        <sz val="11"/>
        <color rgb="FF000000"/>
        <rFont val="Times New Roman"/>
        <charset val="134"/>
      </rPr>
      <t>100</t>
    </r>
    <r>
      <rPr>
        <sz val="11"/>
        <color rgb="FF000000"/>
        <rFont val="宋体"/>
        <charset val="134"/>
      </rPr>
      <t>亩</t>
    </r>
  </si>
  <si>
    <t>100亩</t>
  </si>
  <si>
    <t>沟渠建设</t>
  </si>
  <si>
    <r>
      <t>1260</t>
    </r>
    <r>
      <rPr>
        <sz val="11"/>
        <color rgb="FF000000"/>
        <rFont val="宋体"/>
        <charset val="134"/>
      </rPr>
      <t>米</t>
    </r>
  </si>
  <si>
    <r>
      <rPr>
        <sz val="11"/>
        <color rgb="FF000000"/>
        <rFont val="Times New Roman"/>
        <charset val="134"/>
      </rPr>
      <t>30000</t>
    </r>
    <r>
      <rPr>
        <sz val="11"/>
        <color rgb="FF000000"/>
        <rFont val="宋体"/>
        <charset val="134"/>
      </rPr>
      <t>元</t>
    </r>
  </si>
  <si>
    <t>30000元</t>
  </si>
  <si>
    <r>
      <rPr>
        <sz val="11"/>
        <color rgb="FF000000"/>
        <rFont val="Times New Roman"/>
        <charset val="134"/>
      </rPr>
      <t>75</t>
    </r>
    <r>
      <rPr>
        <sz val="11"/>
        <color rgb="FF000000"/>
        <rFont val="宋体"/>
        <charset val="134"/>
      </rPr>
      <t>人</t>
    </r>
  </si>
  <si>
    <t>75人</t>
  </si>
  <si>
    <t>西湖区西洲乡春晓村养殖基地建设</t>
  </si>
  <si>
    <t>360米</t>
  </si>
  <si>
    <r>
      <rPr>
        <sz val="11"/>
        <color rgb="FF000000"/>
        <rFont val="Times New Roman"/>
        <charset val="134"/>
      </rPr>
      <t>310</t>
    </r>
    <r>
      <rPr>
        <sz val="11"/>
        <color rgb="FF000000"/>
        <rFont val="宋体"/>
        <charset val="134"/>
      </rPr>
      <t>米</t>
    </r>
  </si>
  <si>
    <t>310米</t>
  </si>
  <si>
    <r>
      <rPr>
        <sz val="11"/>
        <color rgb="FF000000"/>
        <rFont val="Times New Roman"/>
        <charset val="134"/>
      </rPr>
      <t>0.32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个</t>
    </r>
  </si>
  <si>
    <t>0.32万元/个</t>
  </si>
  <si>
    <r>
      <rPr>
        <sz val="11"/>
        <color rgb="FF000000"/>
        <rFont val="Times New Roman"/>
        <charset val="134"/>
      </rPr>
      <t>19200</t>
    </r>
    <r>
      <rPr>
        <sz val="11"/>
        <color rgb="FF000000"/>
        <rFont val="宋体"/>
        <charset val="134"/>
      </rPr>
      <t>元</t>
    </r>
  </si>
  <si>
    <t>19200元</t>
  </si>
  <si>
    <r>
      <rPr>
        <sz val="11"/>
        <color rgb="FF000000"/>
        <rFont val="Times New Roman"/>
        <charset val="134"/>
      </rPr>
      <t>48</t>
    </r>
    <r>
      <rPr>
        <sz val="11"/>
        <color rgb="FF000000"/>
        <rFont val="宋体"/>
        <charset val="134"/>
      </rPr>
      <t>人</t>
    </r>
  </si>
  <si>
    <t>48人</t>
  </si>
  <si>
    <t>西湖区德人牧业二牧场基地建设</t>
  </si>
  <si>
    <r>
      <rPr>
        <sz val="11"/>
        <color rgb="FF000000"/>
        <rFont val="Times New Roman"/>
        <charset val="134"/>
      </rPr>
      <t>630</t>
    </r>
    <r>
      <rPr>
        <sz val="11"/>
        <color rgb="FF000000"/>
        <rFont val="宋体"/>
        <charset val="134"/>
      </rPr>
      <t>米</t>
    </r>
  </si>
  <si>
    <r>
      <rPr>
        <sz val="11"/>
        <color rgb="FF000000"/>
        <rFont val="Times New Roman"/>
        <charset val="134"/>
      </rPr>
      <t>794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</t>
    </r>
  </si>
  <si>
    <t>西湖区西洲乡永安村水稻基地道路硬化</t>
  </si>
  <si>
    <r>
      <rPr>
        <sz val="11"/>
        <color rgb="FF000000"/>
        <rFont val="Times New Roman"/>
        <charset val="134"/>
      </rPr>
      <t>1:</t>
    </r>
    <r>
      <rPr>
        <sz val="11"/>
        <color rgb="FF000000"/>
        <rFont val="宋体"/>
        <charset val="134"/>
      </rPr>
      <t>完善村基础设施建设，改善交通条件</t>
    </r>
    <r>
      <rPr>
        <sz val="11"/>
        <color rgb="FF000000"/>
        <rFont val="Times New Roman"/>
        <charset val="134"/>
      </rPr>
      <t xml:space="preserve">
2</t>
    </r>
    <r>
      <rPr>
        <sz val="11"/>
        <color rgb="FF000000"/>
        <rFont val="宋体"/>
        <charset val="134"/>
      </rPr>
      <t>：带动贫困人口受益，推动带贫减贫机制</t>
    </r>
  </si>
  <si>
    <t>道路硬化建设里程数</t>
  </si>
  <si>
    <r>
      <rPr>
        <sz val="11"/>
        <color rgb="FF000000"/>
        <rFont val="Times New Roman"/>
        <charset val="134"/>
      </rPr>
      <t>1.1</t>
    </r>
    <r>
      <rPr>
        <sz val="11"/>
        <color rgb="FF000000"/>
        <rFont val="宋体"/>
        <charset val="134"/>
      </rPr>
      <t>公里</t>
    </r>
  </si>
  <si>
    <r>
      <rPr>
        <sz val="11"/>
        <color rgb="FF000000"/>
        <rFont val="Times New Roman"/>
        <charset val="134"/>
      </rPr>
      <t>38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公里</t>
    </r>
  </si>
  <si>
    <r>
      <rPr>
        <sz val="11"/>
        <color rgb="FF000000"/>
        <rFont val="Times New Roman"/>
        <charset val="134"/>
      </rPr>
      <t>91</t>
    </r>
    <r>
      <rPr>
        <sz val="11"/>
        <color rgb="FF000000"/>
        <rFont val="宋体"/>
        <charset val="134"/>
      </rPr>
      <t>人</t>
    </r>
  </si>
  <si>
    <t>西湖区西湖镇旺禄村机耕桥</t>
  </si>
  <si>
    <t>新建机耕桥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</si>
  <si>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座</t>
    </r>
  </si>
  <si>
    <t>1座</t>
  </si>
  <si>
    <r>
      <rPr>
        <sz val="11"/>
        <color rgb="FF000000"/>
        <rFont val="Times New Roman"/>
        <charset val="134"/>
      </rPr>
      <t>22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座</t>
    </r>
  </si>
  <si>
    <t>22万元/座</t>
  </si>
  <si>
    <t>改善基础建设，推动带贫减贫机制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</si>
</sst>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5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8" borderId="22" applyNumberFormat="0" applyAlignment="0" applyProtection="0">
      <alignment vertical="center"/>
    </xf>
    <xf numFmtId="0" fontId="21" fillId="28" borderId="19" applyNumberFormat="0" applyAlignment="0" applyProtection="0">
      <alignment vertical="center"/>
    </xf>
    <xf numFmtId="0" fontId="8" fillId="6" borderId="1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9" fontId="4" fillId="2" borderId="1" xfId="11" applyFont="1" applyFill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9" fontId="3" fillId="0" borderId="1" xfId="1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3" fillId="0" borderId="1" xfId="1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 wrapText="1"/>
    </xf>
    <xf numFmtId="10" fontId="4" fillId="0" borderId="1" xfId="11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23"/>
  <sheetViews>
    <sheetView workbookViewId="0">
      <selection activeCell="G7" sqref="G7:I7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</v>
      </c>
      <c r="E3" s="4"/>
      <c r="F3" s="4"/>
      <c r="G3" s="3" t="s">
        <v>3</v>
      </c>
      <c r="H3" s="3"/>
      <c r="I3" s="3" t="s">
        <v>4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5</v>
      </c>
      <c r="F7" s="4"/>
      <c r="G7" s="38"/>
      <c r="H7" s="38"/>
      <c r="I7" s="38"/>
      <c r="J7" s="4">
        <v>10</v>
      </c>
      <c r="K7" s="38"/>
      <c r="L7" s="38"/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45" t="s">
        <v>22</v>
      </c>
      <c r="C12" s="45"/>
      <c r="D12" s="45"/>
      <c r="E12" s="45"/>
      <c r="F12" s="45"/>
      <c r="G12" s="45" t="s">
        <v>22</v>
      </c>
      <c r="H12" s="45"/>
      <c r="I12" s="45"/>
      <c r="J12" s="45"/>
      <c r="K12" s="45"/>
      <c r="L12" s="45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30</v>
      </c>
      <c r="C14" s="3" t="s">
        <v>31</v>
      </c>
      <c r="D14" s="3" t="s">
        <v>32</v>
      </c>
      <c r="E14" s="4"/>
      <c r="F14" s="4">
        <v>12.5</v>
      </c>
      <c r="G14" s="4" t="s">
        <v>33</v>
      </c>
      <c r="H14" s="38"/>
      <c r="I14" s="38"/>
      <c r="J14" s="4"/>
      <c r="K14" s="38"/>
      <c r="L14" s="38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38"/>
      <c r="I15" s="38"/>
      <c r="J15" s="4"/>
      <c r="K15" s="38"/>
      <c r="L15" s="38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38"/>
      <c r="I16" s="38"/>
      <c r="J16" s="4"/>
      <c r="K16" s="38"/>
      <c r="L16" s="38"/>
    </row>
    <row r="17" s="1" customFormat="1" ht="17.25" customHeight="1" spans="1:12">
      <c r="A17" s="3"/>
      <c r="B17" s="3"/>
      <c r="C17" s="3" t="s">
        <v>38</v>
      </c>
      <c r="D17" s="3" t="s">
        <v>39</v>
      </c>
      <c r="E17" s="4"/>
      <c r="F17" s="4">
        <v>12.5</v>
      </c>
      <c r="G17" s="4" t="s">
        <v>40</v>
      </c>
      <c r="H17" s="38"/>
      <c r="I17" s="38"/>
      <c r="J17" s="4"/>
      <c r="K17" s="38"/>
      <c r="L17" s="38"/>
    </row>
    <row r="18" s="1" customFormat="1" ht="25.5" customHeight="1" spans="1:12">
      <c r="A18" s="3"/>
      <c r="B18" s="3" t="s">
        <v>41</v>
      </c>
      <c r="C18" s="3" t="s">
        <v>42</v>
      </c>
      <c r="D18" s="3" t="s">
        <v>43</v>
      </c>
      <c r="E18" s="4"/>
      <c r="F18" s="4">
        <v>15</v>
      </c>
      <c r="G18" s="4" t="s">
        <v>44</v>
      </c>
      <c r="H18" s="38"/>
      <c r="I18" s="38"/>
      <c r="J18" s="4"/>
      <c r="K18" s="38"/>
      <c r="L18" s="38"/>
    </row>
    <row r="19" s="1" customFormat="1" ht="27" spans="1:12">
      <c r="A19" s="3"/>
      <c r="B19" s="3"/>
      <c r="C19" s="3" t="s">
        <v>45</v>
      </c>
      <c r="D19" s="3" t="s">
        <v>46</v>
      </c>
      <c r="E19" s="4"/>
      <c r="F19" s="4">
        <v>15</v>
      </c>
      <c r="G19" s="4" t="s">
        <v>47</v>
      </c>
      <c r="H19" s="38"/>
      <c r="I19" s="38"/>
      <c r="J19" s="4"/>
      <c r="K19" s="38"/>
      <c r="L19" s="38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38"/>
      <c r="I20" s="38"/>
      <c r="J20" s="25"/>
      <c r="K20" s="38"/>
      <c r="L20" s="38"/>
    </row>
    <row r="21" s="1" customFormat="1" ht="27" spans="1:12">
      <c r="A21" s="3"/>
      <c r="B21" s="3"/>
      <c r="C21" s="24" t="s">
        <v>50</v>
      </c>
      <c r="D21" s="3" t="s">
        <v>49</v>
      </c>
      <c r="E21" s="4"/>
      <c r="F21" s="25">
        <v>0</v>
      </c>
      <c r="G21" s="25"/>
      <c r="H21" s="38"/>
      <c r="I21" s="38"/>
      <c r="J21" s="25"/>
      <c r="K21" s="38"/>
      <c r="L21" s="38"/>
    </row>
    <row r="22" s="1" customFormat="1" ht="43" customHeight="1" spans="1:12">
      <c r="A22" s="3"/>
      <c r="B22" s="26" t="s">
        <v>51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38"/>
      <c r="I22" s="38"/>
      <c r="J22" s="25"/>
      <c r="K22" s="38"/>
      <c r="L22" s="38"/>
    </row>
    <row r="23" s="1" customFormat="1" spans="1:12">
      <c r="A23" s="25" t="s">
        <v>55</v>
      </c>
      <c r="B23" s="25"/>
      <c r="C23" s="25"/>
      <c r="D23" s="25"/>
      <c r="E23" s="25"/>
      <c r="F23" s="25">
        <v>100</v>
      </c>
      <c r="G23" s="41"/>
      <c r="H23" s="42"/>
      <c r="I23" s="43"/>
      <c r="J23" s="25">
        <f>SUM(J14:J22,L7)</f>
        <v>0</v>
      </c>
      <c r="K23" s="41"/>
      <c r="L23" s="43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3" workbookViewId="0">
      <selection activeCell="K22" sqref="K22:L22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155</v>
      </c>
      <c r="E3" s="4"/>
      <c r="F3" s="4"/>
      <c r="G3" s="3" t="s">
        <v>3</v>
      </c>
      <c r="H3" s="3"/>
      <c r="I3" s="3" t="s">
        <v>133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134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20</v>
      </c>
      <c r="F7" s="4"/>
      <c r="G7" s="4">
        <v>20</v>
      </c>
      <c r="H7" s="4"/>
      <c r="I7" s="4"/>
      <c r="J7" s="4">
        <v>10</v>
      </c>
      <c r="K7" s="30">
        <f>ROUND(G7/E7,2)</f>
        <v>1</v>
      </c>
      <c r="L7" s="4">
        <f>J7*K7</f>
        <v>10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156</v>
      </c>
      <c r="C12" s="8"/>
      <c r="D12" s="8"/>
      <c r="E12" s="8"/>
      <c r="F12" s="8"/>
      <c r="G12" s="8" t="s">
        <v>156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157</v>
      </c>
      <c r="E14" s="4"/>
      <c r="F14" s="4">
        <v>12.5</v>
      </c>
      <c r="G14" s="4" t="s">
        <v>158</v>
      </c>
      <c r="H14" s="23" t="s">
        <v>159</v>
      </c>
      <c r="I14" s="23"/>
      <c r="J14" s="23">
        <v>12.5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31">
        <v>1</v>
      </c>
      <c r="I15" s="31"/>
      <c r="J15" s="23">
        <v>12.5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31">
        <v>1</v>
      </c>
      <c r="I16" s="31"/>
      <c r="J16" s="23">
        <v>12.5</v>
      </c>
      <c r="K16" s="4"/>
      <c r="L16" s="4"/>
    </row>
    <row r="17" s="1" customFormat="1" ht="17.25" customHeight="1" spans="1:12">
      <c r="A17" s="3"/>
      <c r="B17" s="3"/>
      <c r="C17" s="3" t="s">
        <v>38</v>
      </c>
      <c r="D17" s="3" t="s">
        <v>160</v>
      </c>
      <c r="E17" s="4"/>
      <c r="F17" s="4">
        <v>12.5</v>
      </c>
      <c r="G17" s="4" t="s">
        <v>161</v>
      </c>
      <c r="H17" s="23" t="s">
        <v>162</v>
      </c>
      <c r="I17" s="23"/>
      <c r="J17" s="23">
        <v>12.5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23">
        <v>0</v>
      </c>
      <c r="K18" s="4"/>
      <c r="L18" s="4"/>
    </row>
    <row r="19" s="1" customFormat="1" ht="27" spans="1:12">
      <c r="A19" s="3"/>
      <c r="B19" s="3"/>
      <c r="C19" s="18" t="s">
        <v>45</v>
      </c>
      <c r="D19" s="3" t="s">
        <v>46</v>
      </c>
      <c r="E19" s="4"/>
      <c r="F19" s="4">
        <v>15</v>
      </c>
      <c r="G19" s="4" t="s">
        <v>163</v>
      </c>
      <c r="H19" s="23" t="s">
        <v>164</v>
      </c>
      <c r="I19" s="23"/>
      <c r="J19" s="23">
        <v>7.5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5">
        <v>0</v>
      </c>
      <c r="K20" s="4"/>
      <c r="L20" s="4"/>
    </row>
    <row r="21" s="1" customFormat="1" ht="40" customHeight="1" spans="1:12">
      <c r="A21" s="3"/>
      <c r="B21" s="3"/>
      <c r="C21" s="24" t="s">
        <v>50</v>
      </c>
      <c r="D21" s="3" t="s">
        <v>165</v>
      </c>
      <c r="E21" s="4"/>
      <c r="F21" s="25">
        <v>15</v>
      </c>
      <c r="G21" s="25"/>
      <c r="H21" s="23"/>
      <c r="I21" s="23"/>
      <c r="J21" s="25">
        <v>15</v>
      </c>
      <c r="K21" s="4"/>
      <c r="L21" s="4"/>
    </row>
    <row r="22" s="1" customFormat="1" ht="45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22">
        <v>0.9</v>
      </c>
      <c r="I22" s="31"/>
      <c r="J22" s="25">
        <v>10</v>
      </c>
      <c r="K22" s="4"/>
      <c r="L22" s="4"/>
    </row>
    <row r="23" s="1" customFormat="1" spans="1:12">
      <c r="A23" s="25" t="s">
        <v>55</v>
      </c>
      <c r="B23" s="25"/>
      <c r="C23" s="25"/>
      <c r="D23" s="25"/>
      <c r="E23" s="25"/>
      <c r="F23" s="27">
        <f>SUM(F14:F22,J7)</f>
        <v>100</v>
      </c>
      <c r="G23" s="28"/>
      <c r="H23" s="29"/>
      <c r="I23" s="32"/>
      <c r="J23" s="27">
        <f>SUM(J14:J22,L7)</f>
        <v>92.5</v>
      </c>
      <c r="K23" s="28"/>
      <c r="L23" s="32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J22" sqref="J22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166</v>
      </c>
      <c r="E3" s="4"/>
      <c r="F3" s="4"/>
      <c r="G3" s="3" t="s">
        <v>3</v>
      </c>
      <c r="H3" s="3"/>
      <c r="I3" s="3" t="s">
        <v>167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168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45</v>
      </c>
      <c r="F7" s="4"/>
      <c r="G7" s="4">
        <v>43.26</v>
      </c>
      <c r="H7" s="4"/>
      <c r="I7" s="4"/>
      <c r="J7" s="4">
        <v>10</v>
      </c>
      <c r="K7" s="30">
        <f>ROUND(G7/E7,2)</f>
        <v>0.96</v>
      </c>
      <c r="L7" s="4">
        <v>9.5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135</v>
      </c>
      <c r="C12" s="8"/>
      <c r="D12" s="8"/>
      <c r="E12" s="8"/>
      <c r="F12" s="8"/>
      <c r="G12" s="8" t="s">
        <v>135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9</v>
      </c>
      <c r="G14" s="4" t="s">
        <v>169</v>
      </c>
      <c r="H14" s="4" t="s">
        <v>170</v>
      </c>
      <c r="I14" s="4"/>
      <c r="J14" s="4">
        <v>9</v>
      </c>
      <c r="K14" s="4"/>
      <c r="L14" s="4"/>
    </row>
    <row r="15" s="1" customFormat="1" ht="27" customHeight="1" spans="1:12">
      <c r="A15" s="3"/>
      <c r="B15" s="3"/>
      <c r="C15" s="3"/>
      <c r="D15" s="3" t="s">
        <v>150</v>
      </c>
      <c r="E15" s="4"/>
      <c r="F15" s="4">
        <v>9</v>
      </c>
      <c r="G15" s="4" t="s">
        <v>171</v>
      </c>
      <c r="H15" s="20" t="s">
        <v>172</v>
      </c>
      <c r="I15" s="23"/>
      <c r="J15" s="23">
        <v>9</v>
      </c>
      <c r="K15" s="4"/>
      <c r="L15" s="4"/>
    </row>
    <row r="16" s="1" customFormat="1" ht="48" customHeight="1" spans="1:12">
      <c r="A16" s="3"/>
      <c r="B16" s="3"/>
      <c r="C16" s="3" t="s">
        <v>34</v>
      </c>
      <c r="D16" s="3" t="s">
        <v>35</v>
      </c>
      <c r="E16" s="4"/>
      <c r="F16" s="4">
        <v>8</v>
      </c>
      <c r="G16" s="21">
        <v>1</v>
      </c>
      <c r="H16" s="20" t="s">
        <v>173</v>
      </c>
      <c r="I16" s="23"/>
      <c r="J16" s="23">
        <v>8</v>
      </c>
      <c r="K16" s="3" t="s">
        <v>174</v>
      </c>
      <c r="L16" s="4"/>
    </row>
    <row r="17" s="1" customFormat="1" ht="17.25" customHeight="1" spans="1:12">
      <c r="A17" s="3"/>
      <c r="B17" s="3"/>
      <c r="C17" s="3"/>
      <c r="D17" s="3" t="s">
        <v>140</v>
      </c>
      <c r="E17" s="4"/>
      <c r="F17" s="4">
        <v>8</v>
      </c>
      <c r="G17" s="21">
        <v>1</v>
      </c>
      <c r="H17" s="23"/>
      <c r="I17" s="23"/>
      <c r="J17" s="23">
        <v>8</v>
      </c>
      <c r="K17" s="4"/>
      <c r="L17" s="4"/>
    </row>
    <row r="18" s="1" customFormat="1" ht="17.25" customHeight="1" spans="1:12">
      <c r="A18" s="3"/>
      <c r="B18" s="3"/>
      <c r="C18" s="3" t="s">
        <v>36</v>
      </c>
      <c r="D18" s="3" t="s">
        <v>37</v>
      </c>
      <c r="E18" s="4"/>
      <c r="F18" s="4">
        <v>8</v>
      </c>
      <c r="G18" s="21">
        <v>1</v>
      </c>
      <c r="H18" s="23"/>
      <c r="I18" s="23"/>
      <c r="J18" s="23">
        <v>7</v>
      </c>
      <c r="K18" s="4"/>
      <c r="L18" s="4"/>
    </row>
    <row r="19" s="1" customFormat="1" ht="30" customHeight="1" spans="1:12">
      <c r="A19" s="3"/>
      <c r="B19" s="3"/>
      <c r="C19" s="3" t="s">
        <v>38</v>
      </c>
      <c r="D19" s="3" t="s">
        <v>141</v>
      </c>
      <c r="E19" s="4"/>
      <c r="F19" s="4">
        <v>8</v>
      </c>
      <c r="G19" s="4" t="s">
        <v>175</v>
      </c>
      <c r="H19" s="23"/>
      <c r="I19" s="23"/>
      <c r="J19" s="23">
        <v>7</v>
      </c>
      <c r="K19" s="4"/>
      <c r="L19" s="4"/>
    </row>
    <row r="20" s="1" customFormat="1" ht="25.5" customHeight="1" spans="1:12">
      <c r="A20" s="3"/>
      <c r="B20" s="3" t="s">
        <v>69</v>
      </c>
      <c r="C20" s="3" t="s">
        <v>42</v>
      </c>
      <c r="D20" s="3" t="s">
        <v>43</v>
      </c>
      <c r="E20" s="4"/>
      <c r="F20" s="4">
        <v>15</v>
      </c>
      <c r="G20" s="4" t="s">
        <v>176</v>
      </c>
      <c r="H20" s="23"/>
      <c r="I20" s="23"/>
      <c r="J20" s="23">
        <v>15</v>
      </c>
      <c r="K20" s="4"/>
      <c r="L20" s="4"/>
    </row>
    <row r="21" s="1" customFormat="1" ht="27" spans="1:12">
      <c r="A21" s="3"/>
      <c r="B21" s="3"/>
      <c r="C21" s="3" t="s">
        <v>45</v>
      </c>
      <c r="D21" s="3" t="s">
        <v>46</v>
      </c>
      <c r="E21" s="4"/>
      <c r="F21" s="4">
        <v>15</v>
      </c>
      <c r="G21" s="4" t="s">
        <v>177</v>
      </c>
      <c r="H21" s="23"/>
      <c r="I21" s="23"/>
      <c r="J21" s="23">
        <v>13</v>
      </c>
      <c r="K21" s="4"/>
      <c r="L21" s="4"/>
    </row>
    <row r="22" s="1" customFormat="1" ht="27" spans="1:12">
      <c r="A22" s="3"/>
      <c r="B22" s="3"/>
      <c r="C22" s="24" t="s">
        <v>48</v>
      </c>
      <c r="D22" s="3" t="s">
        <v>49</v>
      </c>
      <c r="E22" s="4"/>
      <c r="F22" s="25">
        <v>0</v>
      </c>
      <c r="G22" s="25"/>
      <c r="H22" s="23"/>
      <c r="I22" s="23"/>
      <c r="J22" s="25">
        <v>0</v>
      </c>
      <c r="K22" s="4"/>
      <c r="L22" s="4"/>
    </row>
    <row r="23" s="1" customFormat="1" ht="27" spans="1:12">
      <c r="A23" s="3"/>
      <c r="B23" s="3"/>
      <c r="C23" s="24" t="s">
        <v>50</v>
      </c>
      <c r="D23" s="3" t="s">
        <v>49</v>
      </c>
      <c r="E23" s="4"/>
      <c r="F23" s="25">
        <v>0</v>
      </c>
      <c r="G23" s="25"/>
      <c r="H23" s="23"/>
      <c r="I23" s="23"/>
      <c r="J23" s="25">
        <v>0</v>
      </c>
      <c r="K23" s="4"/>
      <c r="L23" s="4"/>
    </row>
    <row r="24" s="1" customFormat="1" ht="21" customHeight="1" spans="1:12">
      <c r="A24" s="3"/>
      <c r="B24" s="26" t="s">
        <v>78</v>
      </c>
      <c r="C24" s="26" t="s">
        <v>52</v>
      </c>
      <c r="D24" s="3" t="s">
        <v>53</v>
      </c>
      <c r="E24" s="4"/>
      <c r="F24" s="25">
        <v>5</v>
      </c>
      <c r="G24" s="25" t="s">
        <v>54</v>
      </c>
      <c r="H24" s="23"/>
      <c r="I24" s="23"/>
      <c r="J24" s="25">
        <v>5</v>
      </c>
      <c r="K24" s="4"/>
      <c r="L24" s="4"/>
    </row>
    <row r="25" s="1" customFormat="1" ht="23" customHeight="1" spans="1:12">
      <c r="A25" s="3"/>
      <c r="B25" s="34"/>
      <c r="C25" s="34"/>
      <c r="D25" s="3" t="s">
        <v>146</v>
      </c>
      <c r="E25" s="4"/>
      <c r="F25" s="25">
        <v>5</v>
      </c>
      <c r="G25" s="25" t="s">
        <v>54</v>
      </c>
      <c r="H25" s="23"/>
      <c r="I25" s="23"/>
      <c r="J25" s="25">
        <v>5</v>
      </c>
      <c r="K25" s="4"/>
      <c r="L25" s="4"/>
    </row>
    <row r="26" s="1" customFormat="1" spans="1:12">
      <c r="A26" s="25" t="s">
        <v>55</v>
      </c>
      <c r="B26" s="25"/>
      <c r="C26" s="25"/>
      <c r="D26" s="25"/>
      <c r="E26" s="25"/>
      <c r="F26" s="27">
        <f>SUM(F14:F25,J7)</f>
        <v>100</v>
      </c>
      <c r="G26" s="28"/>
      <c r="H26" s="29"/>
      <c r="I26" s="32"/>
      <c r="J26" s="27">
        <f>SUM(J14:J25,L7)</f>
        <v>95.5</v>
      </c>
      <c r="K26" s="28"/>
      <c r="L26" s="32"/>
    </row>
  </sheetData>
  <mergeCells count="80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D24:E24"/>
    <mergeCell ref="H24:I24"/>
    <mergeCell ref="K24:L24"/>
    <mergeCell ref="D25:E25"/>
    <mergeCell ref="H25:I25"/>
    <mergeCell ref="K25:L25"/>
    <mergeCell ref="A26:E26"/>
    <mergeCell ref="G26:I26"/>
    <mergeCell ref="K26:L26"/>
    <mergeCell ref="A11:A12"/>
    <mergeCell ref="A13:A25"/>
    <mergeCell ref="B14:B19"/>
    <mergeCell ref="B20:B23"/>
    <mergeCell ref="B24:B25"/>
    <mergeCell ref="C14:C15"/>
    <mergeCell ref="C16:C17"/>
    <mergeCell ref="C24:C25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0" workbookViewId="0">
      <selection activeCell="J23" sqref="J23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178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20</v>
      </c>
      <c r="F7" s="4"/>
      <c r="G7" s="4">
        <v>6.55</v>
      </c>
      <c r="H7" s="4"/>
      <c r="I7" s="4"/>
      <c r="J7" s="4">
        <v>10</v>
      </c>
      <c r="K7" s="30">
        <f>ROUND(G7/E7,2)</f>
        <v>0.33</v>
      </c>
      <c r="L7" s="4">
        <f>J7*K7</f>
        <v>3.3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179</v>
      </c>
      <c r="C12" s="8"/>
      <c r="D12" s="8"/>
      <c r="E12" s="8"/>
      <c r="F12" s="8"/>
      <c r="G12" s="8" t="s">
        <v>179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180</v>
      </c>
      <c r="E14" s="4"/>
      <c r="F14" s="4">
        <v>12.5</v>
      </c>
      <c r="G14" s="4" t="s">
        <v>181</v>
      </c>
      <c r="H14" s="23" t="s">
        <v>182</v>
      </c>
      <c r="I14" s="23"/>
      <c r="J14" s="23">
        <v>10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31">
        <v>1</v>
      </c>
      <c r="I15" s="31"/>
      <c r="J15" s="23">
        <v>10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31">
        <v>1</v>
      </c>
      <c r="I16" s="31"/>
      <c r="J16" s="23">
        <v>10</v>
      </c>
      <c r="K16" s="4"/>
      <c r="L16" s="4"/>
    </row>
    <row r="17" s="1" customFormat="1" ht="17.25" customHeight="1" spans="1:12">
      <c r="A17" s="3"/>
      <c r="B17" s="3"/>
      <c r="C17" s="3" t="s">
        <v>38</v>
      </c>
      <c r="D17" s="3" t="s">
        <v>160</v>
      </c>
      <c r="E17" s="4"/>
      <c r="F17" s="4">
        <v>12.5</v>
      </c>
      <c r="G17" s="4" t="s">
        <v>183</v>
      </c>
      <c r="H17" s="23" t="s">
        <v>184</v>
      </c>
      <c r="I17" s="23"/>
      <c r="J17" s="23">
        <v>12.5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23">
        <v>0</v>
      </c>
      <c r="K18" s="4"/>
      <c r="L18" s="4"/>
    </row>
    <row r="19" s="1" customFormat="1" ht="27" spans="1:12">
      <c r="A19" s="3"/>
      <c r="B19" s="3"/>
      <c r="C19" s="18" t="s">
        <v>45</v>
      </c>
      <c r="D19" s="3" t="s">
        <v>46</v>
      </c>
      <c r="E19" s="4"/>
      <c r="F19" s="4">
        <v>15</v>
      </c>
      <c r="G19" s="4" t="s">
        <v>185</v>
      </c>
      <c r="H19" s="23" t="s">
        <v>186</v>
      </c>
      <c r="I19" s="23"/>
      <c r="J19" s="23">
        <v>15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5">
        <v>0</v>
      </c>
      <c r="K20" s="4"/>
      <c r="L20" s="4"/>
    </row>
    <row r="21" s="1" customFormat="1" ht="40" customHeight="1" spans="1:12">
      <c r="A21" s="3"/>
      <c r="B21" s="3"/>
      <c r="C21" s="24" t="s">
        <v>50</v>
      </c>
      <c r="D21" s="3" t="s">
        <v>165</v>
      </c>
      <c r="E21" s="4"/>
      <c r="F21" s="25">
        <v>15</v>
      </c>
      <c r="G21" s="25"/>
      <c r="H21" s="23"/>
      <c r="I21" s="23"/>
      <c r="J21" s="25">
        <v>15</v>
      </c>
      <c r="K21" s="4"/>
      <c r="L21" s="4"/>
    </row>
    <row r="22" s="1" customFormat="1" ht="45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33">
        <v>0.9</v>
      </c>
      <c r="I22" s="23"/>
      <c r="J22" s="25">
        <v>10</v>
      </c>
      <c r="K22" s="4"/>
      <c r="L22" s="4"/>
    </row>
    <row r="23" s="1" customFormat="1" spans="1:12">
      <c r="A23" s="25" t="s">
        <v>55</v>
      </c>
      <c r="B23" s="25"/>
      <c r="C23" s="25"/>
      <c r="D23" s="25"/>
      <c r="E23" s="25"/>
      <c r="F23" s="27">
        <f>SUM(F14:F22,J7)</f>
        <v>100</v>
      </c>
      <c r="G23" s="28"/>
      <c r="H23" s="29"/>
      <c r="I23" s="32"/>
      <c r="J23" s="27">
        <f>SUM(J14:J22,L7)</f>
        <v>85.8</v>
      </c>
      <c r="K23" s="28"/>
      <c r="L23" s="32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zoomScale="90" zoomScaleNormal="90" topLeftCell="A13" workbookViewId="0">
      <selection activeCell="D14" sqref="D14:E14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187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58</v>
      </c>
      <c r="F7" s="4"/>
      <c r="G7" s="4">
        <v>57.09</v>
      </c>
      <c r="H7" s="4"/>
      <c r="I7" s="4"/>
      <c r="J7" s="4">
        <v>10</v>
      </c>
      <c r="K7" s="30">
        <f>ROUND(G7/E7,2)</f>
        <v>0.98</v>
      </c>
      <c r="L7" s="4">
        <f>J7*K7</f>
        <v>9.8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135</v>
      </c>
      <c r="C12" s="8"/>
      <c r="D12" s="8"/>
      <c r="E12" s="8"/>
      <c r="F12" s="8"/>
      <c r="G12" s="8" t="s">
        <v>135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9</v>
      </c>
      <c r="G14" s="4" t="s">
        <v>188</v>
      </c>
      <c r="H14" s="4" t="s">
        <v>189</v>
      </c>
      <c r="I14" s="4"/>
      <c r="J14" s="4">
        <v>9</v>
      </c>
      <c r="K14" s="4"/>
      <c r="L14" s="4"/>
    </row>
    <row r="15" s="1" customFormat="1" ht="17.25" customHeight="1" spans="1:12">
      <c r="A15" s="3"/>
      <c r="B15" s="3"/>
      <c r="C15" s="3"/>
      <c r="D15" s="3" t="s">
        <v>150</v>
      </c>
      <c r="E15" s="4"/>
      <c r="F15" s="4">
        <v>9</v>
      </c>
      <c r="G15" s="4" t="s">
        <v>190</v>
      </c>
      <c r="H15" s="4" t="s">
        <v>191</v>
      </c>
      <c r="I15" s="4"/>
      <c r="J15" s="4">
        <v>9</v>
      </c>
      <c r="K15" s="4"/>
      <c r="L15" s="4"/>
    </row>
    <row r="16" s="1" customFormat="1" ht="48" customHeight="1" spans="1:12">
      <c r="A16" s="3"/>
      <c r="B16" s="3"/>
      <c r="C16" s="3" t="s">
        <v>34</v>
      </c>
      <c r="D16" s="3" t="s">
        <v>35</v>
      </c>
      <c r="E16" s="4"/>
      <c r="F16" s="4">
        <v>8</v>
      </c>
      <c r="G16" s="21">
        <v>1</v>
      </c>
      <c r="H16" s="20">
        <v>1</v>
      </c>
      <c r="I16" s="23"/>
      <c r="J16" s="4">
        <v>8</v>
      </c>
      <c r="K16" s="20"/>
      <c r="L16" s="23"/>
    </row>
    <row r="17" s="1" customFormat="1" ht="17.25" customHeight="1" spans="1:12">
      <c r="A17" s="3"/>
      <c r="B17" s="3"/>
      <c r="C17" s="3"/>
      <c r="D17" s="3" t="s">
        <v>140</v>
      </c>
      <c r="E17" s="4"/>
      <c r="F17" s="4">
        <v>8</v>
      </c>
      <c r="G17" s="21">
        <v>1</v>
      </c>
      <c r="H17" s="31">
        <v>1</v>
      </c>
      <c r="I17" s="31"/>
      <c r="J17" s="4">
        <v>7</v>
      </c>
      <c r="K17" s="23"/>
      <c r="L17" s="23"/>
    </row>
    <row r="18" s="1" customFormat="1" ht="17.25" customHeight="1" spans="1:12">
      <c r="A18" s="3"/>
      <c r="B18" s="3"/>
      <c r="C18" s="3" t="s">
        <v>36</v>
      </c>
      <c r="D18" s="3" t="s">
        <v>37</v>
      </c>
      <c r="E18" s="4"/>
      <c r="F18" s="4">
        <v>8</v>
      </c>
      <c r="G18" s="21">
        <v>1</v>
      </c>
      <c r="H18" s="31">
        <v>1</v>
      </c>
      <c r="I18" s="31"/>
      <c r="J18" s="4">
        <v>8</v>
      </c>
      <c r="K18" s="23"/>
      <c r="L18" s="23"/>
    </row>
    <row r="19" s="1" customFormat="1" ht="30" customHeight="1" spans="1:12">
      <c r="A19" s="3"/>
      <c r="B19" s="3"/>
      <c r="C19" s="3" t="s">
        <v>38</v>
      </c>
      <c r="D19" s="3" t="s">
        <v>192</v>
      </c>
      <c r="E19" s="4"/>
      <c r="F19" s="4">
        <v>8</v>
      </c>
      <c r="G19" s="4" t="s">
        <v>193</v>
      </c>
      <c r="H19" s="23" t="s">
        <v>194</v>
      </c>
      <c r="I19" s="23"/>
      <c r="J19" s="4">
        <v>8</v>
      </c>
      <c r="K19" s="23"/>
      <c r="L19" s="23"/>
    </row>
    <row r="20" s="1" customFormat="1" ht="25.5" customHeight="1" spans="1:12">
      <c r="A20" s="3"/>
      <c r="B20" s="3" t="s">
        <v>69</v>
      </c>
      <c r="C20" s="3" t="s">
        <v>42</v>
      </c>
      <c r="D20" s="3" t="s">
        <v>43</v>
      </c>
      <c r="E20" s="4"/>
      <c r="F20" s="4">
        <v>15</v>
      </c>
      <c r="G20" s="4" t="s">
        <v>195</v>
      </c>
      <c r="H20" s="23" t="s">
        <v>196</v>
      </c>
      <c r="I20" s="23"/>
      <c r="J20" s="4">
        <v>14</v>
      </c>
      <c r="K20" s="23"/>
      <c r="L20" s="23"/>
    </row>
    <row r="21" s="1" customFormat="1" ht="27" spans="1:12">
      <c r="A21" s="3"/>
      <c r="B21" s="3"/>
      <c r="C21" s="3" t="s">
        <v>45</v>
      </c>
      <c r="D21" s="3" t="s">
        <v>46</v>
      </c>
      <c r="E21" s="4"/>
      <c r="F21" s="4">
        <v>15</v>
      </c>
      <c r="G21" s="4" t="s">
        <v>197</v>
      </c>
      <c r="H21" s="23" t="s">
        <v>86</v>
      </c>
      <c r="I21" s="23"/>
      <c r="J21" s="4">
        <v>15</v>
      </c>
      <c r="K21" s="23"/>
      <c r="L21" s="23"/>
    </row>
    <row r="22" s="1" customFormat="1" ht="27" spans="1:12">
      <c r="A22" s="3"/>
      <c r="B22" s="3"/>
      <c r="C22" s="24" t="s">
        <v>48</v>
      </c>
      <c r="D22" s="3" t="s">
        <v>49</v>
      </c>
      <c r="E22" s="4"/>
      <c r="F22" s="25">
        <v>0</v>
      </c>
      <c r="G22" s="25"/>
      <c r="H22" s="23"/>
      <c r="I22" s="23"/>
      <c r="J22" s="25">
        <v>0</v>
      </c>
      <c r="K22" s="23"/>
      <c r="L22" s="23"/>
    </row>
    <row r="23" s="1" customFormat="1" ht="27" spans="1:12">
      <c r="A23" s="3"/>
      <c r="B23" s="3"/>
      <c r="C23" s="24" t="s">
        <v>50</v>
      </c>
      <c r="D23" s="3" t="s">
        <v>49</v>
      </c>
      <c r="E23" s="4"/>
      <c r="F23" s="25">
        <v>0</v>
      </c>
      <c r="G23" s="25"/>
      <c r="H23" s="23"/>
      <c r="I23" s="23"/>
      <c r="J23" s="25">
        <v>0</v>
      </c>
      <c r="K23" s="23"/>
      <c r="L23" s="23"/>
    </row>
    <row r="24" s="1" customFormat="1" ht="21" customHeight="1" spans="1:12">
      <c r="A24" s="3"/>
      <c r="B24" s="26" t="s">
        <v>78</v>
      </c>
      <c r="C24" s="26" t="s">
        <v>52</v>
      </c>
      <c r="D24" s="3" t="s">
        <v>53</v>
      </c>
      <c r="E24" s="4"/>
      <c r="F24" s="25">
        <v>5</v>
      </c>
      <c r="G24" s="25" t="s">
        <v>54</v>
      </c>
      <c r="H24" s="33">
        <v>0.9</v>
      </c>
      <c r="I24" s="23"/>
      <c r="J24" s="25">
        <v>5</v>
      </c>
      <c r="K24" s="23"/>
      <c r="L24" s="23"/>
    </row>
    <row r="25" s="1" customFormat="1" ht="23" customHeight="1" spans="1:12">
      <c r="A25" s="3"/>
      <c r="B25" s="34"/>
      <c r="C25" s="34"/>
      <c r="D25" s="3" t="s">
        <v>146</v>
      </c>
      <c r="E25" s="4"/>
      <c r="F25" s="25">
        <v>5</v>
      </c>
      <c r="G25" s="25" t="s">
        <v>54</v>
      </c>
      <c r="H25" s="33">
        <v>0.9</v>
      </c>
      <c r="I25" s="23"/>
      <c r="J25" s="25">
        <v>5</v>
      </c>
      <c r="K25" s="23"/>
      <c r="L25" s="23"/>
    </row>
    <row r="26" s="1" customFormat="1" spans="1:12">
      <c r="A26" s="25" t="s">
        <v>55</v>
      </c>
      <c r="B26" s="25"/>
      <c r="C26" s="25"/>
      <c r="D26" s="25"/>
      <c r="E26" s="25"/>
      <c r="F26" s="27">
        <f>SUM(F14:F25,J7)</f>
        <v>100</v>
      </c>
      <c r="G26" s="28"/>
      <c r="H26" s="29"/>
      <c r="I26" s="32"/>
      <c r="J26" s="27">
        <f>SUM(J14:J25,L7)</f>
        <v>97.8</v>
      </c>
      <c r="K26" s="28"/>
      <c r="L26" s="32"/>
    </row>
  </sheetData>
  <mergeCells count="80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D24:E24"/>
    <mergeCell ref="H24:I24"/>
    <mergeCell ref="K24:L24"/>
    <mergeCell ref="D25:E25"/>
    <mergeCell ref="H25:I25"/>
    <mergeCell ref="K25:L25"/>
    <mergeCell ref="A26:E26"/>
    <mergeCell ref="G26:I26"/>
    <mergeCell ref="K26:L26"/>
    <mergeCell ref="A11:A12"/>
    <mergeCell ref="A13:A25"/>
    <mergeCell ref="B14:B19"/>
    <mergeCell ref="B20:B23"/>
    <mergeCell ref="B24:B25"/>
    <mergeCell ref="C14:C15"/>
    <mergeCell ref="C16:C17"/>
    <mergeCell ref="C24:C25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7" workbookViewId="0">
      <selection activeCell="N21" sqref="N21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198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15</v>
      </c>
      <c r="F7" s="4"/>
      <c r="G7" s="4">
        <v>14.45</v>
      </c>
      <c r="H7" s="4"/>
      <c r="I7" s="4"/>
      <c r="J7" s="4">
        <v>10</v>
      </c>
      <c r="K7" s="30">
        <f>ROUND(G7/E7,2)</f>
        <v>0.96</v>
      </c>
      <c r="L7" s="4">
        <v>9.5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179</v>
      </c>
      <c r="C12" s="8"/>
      <c r="D12" s="8"/>
      <c r="E12" s="8"/>
      <c r="F12" s="8"/>
      <c r="G12" s="8" t="s">
        <v>179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199</v>
      </c>
      <c r="E14" s="4"/>
      <c r="F14" s="4">
        <v>12.5</v>
      </c>
      <c r="G14" s="4" t="s">
        <v>181</v>
      </c>
      <c r="H14" s="20">
        <v>14.45</v>
      </c>
      <c r="I14" s="23"/>
      <c r="J14" s="23">
        <v>12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22">
        <v>0</v>
      </c>
      <c r="I15" s="31"/>
      <c r="J15" s="23">
        <v>12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22">
        <v>0</v>
      </c>
      <c r="I16" s="31"/>
      <c r="J16" s="23">
        <v>11</v>
      </c>
      <c r="K16" s="4"/>
      <c r="L16" s="4"/>
    </row>
    <row r="17" s="1" customFormat="1" ht="17.25" customHeight="1" spans="1:12">
      <c r="A17" s="3"/>
      <c r="B17" s="3"/>
      <c r="C17" s="3" t="s">
        <v>38</v>
      </c>
      <c r="D17" s="3" t="s">
        <v>160</v>
      </c>
      <c r="E17" s="4"/>
      <c r="F17" s="4">
        <v>12.5</v>
      </c>
      <c r="G17" s="4" t="s">
        <v>200</v>
      </c>
      <c r="H17" s="23">
        <v>0</v>
      </c>
      <c r="I17" s="23"/>
      <c r="J17" s="23">
        <v>11.5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23"/>
      <c r="K18" s="4"/>
      <c r="L18" s="4"/>
    </row>
    <row r="19" s="1" customFormat="1" ht="27" spans="1:12">
      <c r="A19" s="3"/>
      <c r="B19" s="3"/>
      <c r="C19" s="18" t="s">
        <v>45</v>
      </c>
      <c r="D19" s="3" t="s">
        <v>46</v>
      </c>
      <c r="E19" s="4"/>
      <c r="F19" s="4">
        <v>15</v>
      </c>
      <c r="G19" s="4" t="s">
        <v>201</v>
      </c>
      <c r="H19" s="23"/>
      <c r="I19" s="23"/>
      <c r="J19" s="23">
        <v>12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3"/>
      <c r="K20" s="4"/>
      <c r="L20" s="4"/>
    </row>
    <row r="21" s="1" customFormat="1" ht="40" customHeight="1" spans="1:12">
      <c r="A21" s="3"/>
      <c r="B21" s="3"/>
      <c r="C21" s="24" t="s">
        <v>50</v>
      </c>
      <c r="D21" s="3" t="s">
        <v>165</v>
      </c>
      <c r="E21" s="4"/>
      <c r="F21" s="25">
        <v>15</v>
      </c>
      <c r="G21" s="25"/>
      <c r="H21" s="23"/>
      <c r="I21" s="23"/>
      <c r="J21" s="23">
        <v>15</v>
      </c>
      <c r="K21" s="4"/>
      <c r="L21" s="4"/>
    </row>
    <row r="22" s="1" customFormat="1" ht="45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33"/>
      <c r="I22" s="23"/>
      <c r="J22" s="23">
        <v>8</v>
      </c>
      <c r="K22" s="4"/>
      <c r="L22" s="4"/>
    </row>
    <row r="23" s="1" customFormat="1" spans="1:12">
      <c r="A23" s="25" t="s">
        <v>55</v>
      </c>
      <c r="B23" s="25"/>
      <c r="C23" s="25"/>
      <c r="D23" s="25"/>
      <c r="E23" s="25"/>
      <c r="F23" s="27">
        <f>SUM(F14:F22,J7)</f>
        <v>100</v>
      </c>
      <c r="G23" s="28"/>
      <c r="H23" s="29"/>
      <c r="I23" s="32"/>
      <c r="J23" s="27">
        <f>SUM(J14:J22,L7)</f>
        <v>91</v>
      </c>
      <c r="K23" s="28"/>
      <c r="L23" s="32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7" workbookViewId="0">
      <selection activeCell="G24" sqref="G24:I24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202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17</v>
      </c>
      <c r="F7" s="4"/>
      <c r="G7" s="4">
        <v>7.5</v>
      </c>
      <c r="H7" s="4"/>
      <c r="I7" s="4"/>
      <c r="J7" s="4">
        <v>10</v>
      </c>
      <c r="K7" s="30">
        <f>ROUND(G7/E7,2)</f>
        <v>0.44</v>
      </c>
      <c r="L7" s="4">
        <f>J7*K7</f>
        <v>4.4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39" t="s">
        <v>203</v>
      </c>
      <c r="C12" s="8"/>
      <c r="D12" s="8"/>
      <c r="E12" s="8"/>
      <c r="F12" s="8"/>
      <c r="G12" s="39" t="s">
        <v>203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204</v>
      </c>
      <c r="E14" s="4"/>
      <c r="F14" s="4">
        <v>12.5</v>
      </c>
      <c r="G14" s="3" t="s">
        <v>205</v>
      </c>
      <c r="H14" s="20" t="s">
        <v>206</v>
      </c>
      <c r="I14" s="23"/>
      <c r="J14" s="23">
        <v>5.5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207</v>
      </c>
      <c r="E15" s="4"/>
      <c r="F15" s="4">
        <v>12.5</v>
      </c>
      <c r="G15" s="21">
        <v>1</v>
      </c>
      <c r="H15" s="22">
        <v>0</v>
      </c>
      <c r="I15" s="31"/>
      <c r="J15" s="4">
        <v>12.5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208</v>
      </c>
      <c r="E16" s="4"/>
      <c r="F16" s="4">
        <v>12.5</v>
      </c>
      <c r="G16" s="21">
        <v>1</v>
      </c>
      <c r="H16" s="22">
        <v>0</v>
      </c>
      <c r="I16" s="31"/>
      <c r="J16" s="23">
        <v>10</v>
      </c>
      <c r="K16" s="4"/>
      <c r="L16" s="4"/>
    </row>
    <row r="17" s="1" customFormat="1" ht="33" customHeight="1" spans="1:12">
      <c r="A17" s="3"/>
      <c r="B17" s="3"/>
      <c r="C17" s="3" t="s">
        <v>38</v>
      </c>
      <c r="D17" s="3" t="s">
        <v>209</v>
      </c>
      <c r="E17" s="4"/>
      <c r="F17" s="4">
        <v>12.5</v>
      </c>
      <c r="G17" s="4" t="s">
        <v>210</v>
      </c>
      <c r="H17" s="23">
        <v>0</v>
      </c>
      <c r="I17" s="23"/>
      <c r="J17" s="4">
        <v>12.5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4">
        <v>0</v>
      </c>
      <c r="K18" s="4"/>
      <c r="L18" s="4"/>
    </row>
    <row r="19" s="1" customFormat="1" ht="27" spans="1:12">
      <c r="A19" s="3"/>
      <c r="B19" s="3"/>
      <c r="C19" s="18" t="s">
        <v>45</v>
      </c>
      <c r="D19" s="3" t="s">
        <v>211</v>
      </c>
      <c r="E19" s="4"/>
      <c r="F19" s="4">
        <v>15</v>
      </c>
      <c r="G19" s="4"/>
      <c r="H19" s="23"/>
      <c r="I19" s="23"/>
      <c r="J19" s="4">
        <v>15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5">
        <v>0</v>
      </c>
      <c r="K20" s="4"/>
      <c r="L20" s="4"/>
    </row>
    <row r="21" s="1" customFormat="1" ht="40" customHeight="1" spans="1:12">
      <c r="A21" s="3"/>
      <c r="B21" s="3"/>
      <c r="C21" s="24" t="s">
        <v>50</v>
      </c>
      <c r="D21" s="3" t="s">
        <v>49</v>
      </c>
      <c r="E21" s="4"/>
      <c r="F21" s="25">
        <v>15</v>
      </c>
      <c r="G21" s="25"/>
      <c r="H21" s="23"/>
      <c r="I21" s="23"/>
      <c r="J21" s="25">
        <v>15</v>
      </c>
      <c r="K21" s="4"/>
      <c r="L21" s="4"/>
    </row>
    <row r="22" s="1" customFormat="1" ht="40" customHeight="1" spans="1:12">
      <c r="A22" s="3"/>
      <c r="B22" s="26" t="s">
        <v>78</v>
      </c>
      <c r="C22" s="26" t="s">
        <v>52</v>
      </c>
      <c r="D22" s="3" t="s">
        <v>212</v>
      </c>
      <c r="E22" s="4"/>
      <c r="F22" s="25">
        <v>5</v>
      </c>
      <c r="G22" s="25" t="s">
        <v>54</v>
      </c>
      <c r="H22" s="33">
        <v>0.9</v>
      </c>
      <c r="I22" s="23"/>
      <c r="J22" s="25">
        <v>5</v>
      </c>
      <c r="K22" s="4"/>
      <c r="L22" s="4"/>
    </row>
    <row r="23" s="1" customFormat="1" ht="45" customHeight="1" spans="1:12">
      <c r="A23" s="3"/>
      <c r="B23" s="34"/>
      <c r="C23" s="34"/>
      <c r="D23" s="3" t="s">
        <v>213</v>
      </c>
      <c r="E23" s="4"/>
      <c r="F23" s="25">
        <v>5</v>
      </c>
      <c r="G23" s="25" t="s">
        <v>54</v>
      </c>
      <c r="H23" s="33">
        <v>0.9</v>
      </c>
      <c r="I23" s="23"/>
      <c r="J23" s="25">
        <v>5</v>
      </c>
      <c r="K23" s="4"/>
      <c r="L23" s="4"/>
    </row>
    <row r="24" s="1" customFormat="1" spans="1:12">
      <c r="A24" s="25" t="s">
        <v>55</v>
      </c>
      <c r="B24" s="25"/>
      <c r="C24" s="25"/>
      <c r="D24" s="25"/>
      <c r="E24" s="25"/>
      <c r="F24" s="27">
        <f>SUM(F14:F23,J7)</f>
        <v>100</v>
      </c>
      <c r="G24" s="28"/>
      <c r="H24" s="29"/>
      <c r="I24" s="32"/>
      <c r="J24" s="27">
        <f>SUM(J14:J23,L7)</f>
        <v>84.9</v>
      </c>
      <c r="K24" s="28"/>
      <c r="L24" s="32"/>
    </row>
  </sheetData>
  <mergeCells count="72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A24:E24"/>
    <mergeCell ref="G24:I24"/>
    <mergeCell ref="K24:L24"/>
    <mergeCell ref="A11:A12"/>
    <mergeCell ref="A13:A23"/>
    <mergeCell ref="B14:B17"/>
    <mergeCell ref="B18:B21"/>
    <mergeCell ref="B22:B23"/>
    <mergeCell ref="C22:C23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7" workbookViewId="0">
      <selection activeCell="K14" sqref="K14:L23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56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7</v>
      </c>
      <c r="F7" s="4"/>
      <c r="G7" s="4">
        <v>7</v>
      </c>
      <c r="H7" s="4"/>
      <c r="I7" s="4"/>
      <c r="J7" s="4">
        <v>10</v>
      </c>
      <c r="K7" s="30">
        <f>ROUND(G7/E7,2)</f>
        <v>1</v>
      </c>
      <c r="L7" s="4">
        <f>J7*K7</f>
        <v>10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30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59</v>
      </c>
      <c r="C12" s="8"/>
      <c r="D12" s="8"/>
      <c r="E12" s="8"/>
      <c r="F12" s="8"/>
      <c r="G12" s="8" t="s">
        <v>59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8" t="s">
        <v>61</v>
      </c>
      <c r="E14" s="8"/>
      <c r="F14" s="4">
        <v>10</v>
      </c>
      <c r="G14" s="4" t="s">
        <v>214</v>
      </c>
      <c r="H14" s="23" t="s">
        <v>215</v>
      </c>
      <c r="I14" s="23"/>
      <c r="J14" s="4">
        <v>10</v>
      </c>
      <c r="K14" s="20"/>
      <c r="L14" s="23"/>
    </row>
    <row r="15" s="1" customFormat="1" ht="17.25" customHeight="1" spans="1:12">
      <c r="A15" s="3"/>
      <c r="B15" s="3"/>
      <c r="C15" s="3" t="s">
        <v>34</v>
      </c>
      <c r="D15" s="39" t="s">
        <v>63</v>
      </c>
      <c r="E15" s="8"/>
      <c r="F15" s="4">
        <v>10</v>
      </c>
      <c r="G15" s="21">
        <v>1</v>
      </c>
      <c r="H15" s="23">
        <v>1</v>
      </c>
      <c r="I15" s="23"/>
      <c r="J15" s="4">
        <v>10</v>
      </c>
      <c r="K15" s="20"/>
      <c r="L15" s="23"/>
    </row>
    <row r="16" s="1" customFormat="1" ht="17.25" customHeight="1" spans="1:12">
      <c r="A16" s="3"/>
      <c r="B16" s="3"/>
      <c r="C16" s="3"/>
      <c r="D16" s="39" t="s">
        <v>64</v>
      </c>
      <c r="E16" s="8"/>
      <c r="F16" s="4">
        <v>10</v>
      </c>
      <c r="G16" s="40">
        <v>0.0435</v>
      </c>
      <c r="H16" s="23">
        <v>0.0435</v>
      </c>
      <c r="I16" s="23"/>
      <c r="J16" s="4">
        <v>10</v>
      </c>
      <c r="K16" s="20"/>
      <c r="L16" s="23"/>
    </row>
    <row r="17" s="1" customFormat="1" ht="17.25" customHeight="1" spans="1:12">
      <c r="A17" s="3"/>
      <c r="B17" s="3"/>
      <c r="C17" s="3" t="s">
        <v>36</v>
      </c>
      <c r="D17" s="39" t="s">
        <v>65</v>
      </c>
      <c r="E17" s="8"/>
      <c r="F17" s="4">
        <v>10</v>
      </c>
      <c r="G17" s="21">
        <v>1</v>
      </c>
      <c r="H17" s="23">
        <v>1</v>
      </c>
      <c r="I17" s="23"/>
      <c r="J17" s="4">
        <v>10</v>
      </c>
      <c r="K17" s="20"/>
      <c r="L17" s="23"/>
    </row>
    <row r="18" s="1" customFormat="1" ht="31" customHeight="1" spans="1:12">
      <c r="A18" s="3"/>
      <c r="B18" s="3"/>
      <c r="C18" s="3" t="s">
        <v>38</v>
      </c>
      <c r="D18" s="39" t="s">
        <v>66</v>
      </c>
      <c r="E18" s="8"/>
      <c r="F18" s="4">
        <v>10</v>
      </c>
      <c r="G18" s="4" t="s">
        <v>67</v>
      </c>
      <c r="H18" s="23" t="s">
        <v>68</v>
      </c>
      <c r="I18" s="23"/>
      <c r="J18" s="4">
        <v>9</v>
      </c>
      <c r="K18" s="20"/>
      <c r="L18" s="23"/>
    </row>
    <row r="19" s="1" customFormat="1" ht="25.5" customHeight="1" spans="1:12">
      <c r="A19" s="3"/>
      <c r="B19" s="3" t="s">
        <v>69</v>
      </c>
      <c r="C19" s="3" t="s">
        <v>42</v>
      </c>
      <c r="D19" s="39" t="s">
        <v>70</v>
      </c>
      <c r="E19" s="8"/>
      <c r="F19" s="4">
        <v>7.5</v>
      </c>
      <c r="G19" s="4" t="s">
        <v>71</v>
      </c>
      <c r="H19" s="23" t="s">
        <v>72</v>
      </c>
      <c r="I19" s="23"/>
      <c r="J19" s="4">
        <v>6</v>
      </c>
      <c r="K19" s="20"/>
      <c r="L19" s="23"/>
    </row>
    <row r="20" s="1" customFormat="1" ht="27" spans="1:12">
      <c r="A20" s="3"/>
      <c r="B20" s="3"/>
      <c r="C20" s="3" t="s">
        <v>45</v>
      </c>
      <c r="D20" s="39" t="s">
        <v>73</v>
      </c>
      <c r="E20" s="8"/>
      <c r="F20" s="4">
        <v>7.5</v>
      </c>
      <c r="G20" s="4" t="s">
        <v>74</v>
      </c>
      <c r="H20" s="23" t="s">
        <v>75</v>
      </c>
      <c r="I20" s="23"/>
      <c r="J20" s="4">
        <v>6</v>
      </c>
      <c r="K20" s="20"/>
      <c r="L20" s="23"/>
    </row>
    <row r="21" s="1" customFormat="1" ht="33" customHeight="1" spans="1:12">
      <c r="A21" s="3"/>
      <c r="B21" s="3"/>
      <c r="C21" s="24" t="s">
        <v>48</v>
      </c>
      <c r="D21" s="39" t="s">
        <v>76</v>
      </c>
      <c r="E21" s="8"/>
      <c r="F21" s="4">
        <v>7.5</v>
      </c>
      <c r="G21" s="25"/>
      <c r="H21" s="23"/>
      <c r="I21" s="23"/>
      <c r="J21" s="4">
        <v>6</v>
      </c>
      <c r="K21" s="20"/>
      <c r="L21" s="23"/>
    </row>
    <row r="22" s="1" customFormat="1" ht="36" customHeight="1" spans="1:12">
      <c r="A22" s="3"/>
      <c r="B22" s="3"/>
      <c r="C22" s="24" t="s">
        <v>50</v>
      </c>
      <c r="D22" s="39" t="s">
        <v>77</v>
      </c>
      <c r="E22" s="8"/>
      <c r="F22" s="4">
        <v>7.5</v>
      </c>
      <c r="G22" s="25"/>
      <c r="H22" s="23"/>
      <c r="I22" s="23"/>
      <c r="J22" s="4">
        <v>6</v>
      </c>
      <c r="K22" s="20"/>
      <c r="L22" s="23"/>
    </row>
    <row r="23" s="1" customFormat="1" ht="42" customHeight="1" spans="1:12">
      <c r="A23" s="3"/>
      <c r="B23" s="26" t="s">
        <v>78</v>
      </c>
      <c r="C23" s="26" t="s">
        <v>52</v>
      </c>
      <c r="D23" s="39" t="s">
        <v>53</v>
      </c>
      <c r="E23" s="8"/>
      <c r="F23" s="25">
        <v>10</v>
      </c>
      <c r="G23" s="25" t="s">
        <v>54</v>
      </c>
      <c r="H23" s="23" t="s">
        <v>54</v>
      </c>
      <c r="I23" s="23"/>
      <c r="J23" s="25">
        <v>9</v>
      </c>
      <c r="K23" s="20"/>
      <c r="L23" s="23"/>
    </row>
    <row r="24" s="1" customFormat="1" spans="1:12">
      <c r="A24" s="25" t="s">
        <v>55</v>
      </c>
      <c r="B24" s="25"/>
      <c r="C24" s="25"/>
      <c r="D24" s="25"/>
      <c r="E24" s="25"/>
      <c r="F24" s="25">
        <f>SUM(F14:F23,J7)</f>
        <v>100</v>
      </c>
      <c r="G24" s="41"/>
      <c r="H24" s="42"/>
      <c r="I24" s="43"/>
      <c r="J24" s="25">
        <f>SUM(J14:J23,L7)</f>
        <v>92</v>
      </c>
      <c r="K24" s="41"/>
      <c r="L24" s="43"/>
    </row>
  </sheetData>
  <mergeCells count="71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A24:E24"/>
    <mergeCell ref="G24:I24"/>
    <mergeCell ref="K24:L24"/>
    <mergeCell ref="A11:A12"/>
    <mergeCell ref="A13:A23"/>
    <mergeCell ref="B14:B18"/>
    <mergeCell ref="B19:B22"/>
    <mergeCell ref="C15:C16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4" workbookViewId="0">
      <selection activeCell="O7" sqref="O7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216</v>
      </c>
      <c r="E3" s="4"/>
      <c r="F3" s="4"/>
      <c r="G3" s="3" t="s">
        <v>3</v>
      </c>
      <c r="H3" s="3"/>
      <c r="I3" s="3" t="s">
        <v>217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218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55</v>
      </c>
      <c r="F7" s="4"/>
      <c r="G7" s="4">
        <v>55</v>
      </c>
      <c r="H7" s="4"/>
      <c r="I7" s="4"/>
      <c r="J7" s="4">
        <v>10</v>
      </c>
      <c r="K7" s="30">
        <f>ROUND(G7/E7,2)</f>
        <v>1</v>
      </c>
      <c r="L7" s="4">
        <f>J7*K7</f>
        <v>10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135</v>
      </c>
      <c r="C12" s="8"/>
      <c r="D12" s="8"/>
      <c r="E12" s="8"/>
      <c r="F12" s="8"/>
      <c r="G12" s="8" t="s">
        <v>135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9</v>
      </c>
      <c r="G14" s="4" t="s">
        <v>219</v>
      </c>
      <c r="H14" s="4" t="s">
        <v>220</v>
      </c>
      <c r="I14" s="4"/>
      <c r="J14" s="4">
        <v>9</v>
      </c>
      <c r="K14" s="4"/>
      <c r="L14" s="4"/>
    </row>
    <row r="15" s="1" customFormat="1" ht="26" customHeight="1" spans="1:12">
      <c r="A15" s="3"/>
      <c r="B15" s="3"/>
      <c r="C15" s="3"/>
      <c r="D15" s="3" t="s">
        <v>221</v>
      </c>
      <c r="E15" s="4"/>
      <c r="F15" s="4">
        <v>9</v>
      </c>
      <c r="G15" s="36" t="s">
        <v>222</v>
      </c>
      <c r="H15" s="4"/>
      <c r="I15" s="4"/>
      <c r="J15" s="4"/>
      <c r="K15" s="4"/>
      <c r="L15" s="4"/>
    </row>
    <row r="16" s="1" customFormat="1" ht="48" customHeight="1" spans="1:12">
      <c r="A16" s="3"/>
      <c r="B16" s="3"/>
      <c r="C16" s="3" t="s">
        <v>34</v>
      </c>
      <c r="D16" s="3" t="s">
        <v>35</v>
      </c>
      <c r="E16" s="4"/>
      <c r="F16" s="4">
        <v>8</v>
      </c>
      <c r="G16" s="21">
        <v>1</v>
      </c>
      <c r="H16" s="35">
        <v>1</v>
      </c>
      <c r="I16" s="31"/>
      <c r="J16" s="4">
        <v>8</v>
      </c>
      <c r="K16" s="20"/>
      <c r="L16" s="23"/>
    </row>
    <row r="17" s="1" customFormat="1" ht="17.25" customHeight="1" spans="1:12">
      <c r="A17" s="3"/>
      <c r="B17" s="3"/>
      <c r="C17" s="3"/>
      <c r="D17" s="3" t="s">
        <v>140</v>
      </c>
      <c r="E17" s="4"/>
      <c r="F17" s="4">
        <v>8</v>
      </c>
      <c r="G17" s="21">
        <v>1</v>
      </c>
      <c r="H17" s="31">
        <v>1</v>
      </c>
      <c r="I17" s="31"/>
      <c r="J17" s="4">
        <v>8</v>
      </c>
      <c r="K17" s="23"/>
      <c r="L17" s="23"/>
    </row>
    <row r="18" s="1" customFormat="1" ht="17.25" customHeight="1" spans="1:12">
      <c r="A18" s="3"/>
      <c r="B18" s="3"/>
      <c r="C18" s="3" t="s">
        <v>36</v>
      </c>
      <c r="D18" s="3" t="s">
        <v>37</v>
      </c>
      <c r="E18" s="4"/>
      <c r="F18" s="4">
        <v>8</v>
      </c>
      <c r="G18" s="21">
        <v>1</v>
      </c>
      <c r="H18" s="31">
        <v>1</v>
      </c>
      <c r="I18" s="31"/>
      <c r="J18" s="4">
        <v>8</v>
      </c>
      <c r="K18" s="23"/>
      <c r="L18" s="23"/>
    </row>
    <row r="19" s="1" customFormat="1" ht="17.25" customHeight="1" spans="1:12">
      <c r="A19" s="3"/>
      <c r="B19" s="3"/>
      <c r="C19" s="18" t="s">
        <v>38</v>
      </c>
      <c r="D19" s="3" t="s">
        <v>39</v>
      </c>
      <c r="E19" s="4"/>
      <c r="F19" s="4">
        <v>4</v>
      </c>
      <c r="G19" s="4" t="s">
        <v>223</v>
      </c>
      <c r="H19" s="23" t="s">
        <v>224</v>
      </c>
      <c r="I19" s="23"/>
      <c r="J19" s="4">
        <v>4</v>
      </c>
      <c r="K19" s="23"/>
      <c r="L19" s="23"/>
    </row>
    <row r="20" s="1" customFormat="1" ht="30" customHeight="1" spans="1:12">
      <c r="A20" s="3"/>
      <c r="B20" s="3"/>
      <c r="C20" s="19"/>
      <c r="D20" s="20" t="s">
        <v>192</v>
      </c>
      <c r="E20" s="23"/>
      <c r="F20" s="4">
        <v>4</v>
      </c>
      <c r="G20" s="38"/>
      <c r="H20" s="23"/>
      <c r="I20" s="23"/>
      <c r="J20" s="4"/>
      <c r="K20" s="23"/>
      <c r="L20" s="23"/>
    </row>
    <row r="21" s="1" customFormat="1" ht="25.5" customHeight="1" spans="1:12">
      <c r="A21" s="3"/>
      <c r="B21" s="3" t="s">
        <v>69</v>
      </c>
      <c r="C21" s="3" t="s">
        <v>42</v>
      </c>
      <c r="D21" s="3" t="s">
        <v>43</v>
      </c>
      <c r="E21" s="4"/>
      <c r="F21" s="4">
        <v>15</v>
      </c>
      <c r="G21" s="4" t="s">
        <v>225</v>
      </c>
      <c r="H21" s="23" t="s">
        <v>226</v>
      </c>
      <c r="I21" s="23"/>
      <c r="J21" s="4">
        <v>15</v>
      </c>
      <c r="K21" s="23"/>
      <c r="L21" s="23"/>
    </row>
    <row r="22" s="1" customFormat="1" ht="27" spans="1:12">
      <c r="A22" s="3"/>
      <c r="B22" s="3"/>
      <c r="C22" s="3" t="s">
        <v>45</v>
      </c>
      <c r="D22" s="3" t="s">
        <v>46</v>
      </c>
      <c r="E22" s="4"/>
      <c r="F22" s="4">
        <v>15</v>
      </c>
      <c r="G22" s="4" t="s">
        <v>227</v>
      </c>
      <c r="H22" s="23" t="s">
        <v>228</v>
      </c>
      <c r="I22" s="23"/>
      <c r="J22" s="4">
        <v>15</v>
      </c>
      <c r="K22" s="23"/>
      <c r="L22" s="23"/>
    </row>
    <row r="23" s="1" customFormat="1" ht="27" spans="1:12">
      <c r="A23" s="3"/>
      <c r="B23" s="3"/>
      <c r="C23" s="24" t="s">
        <v>48</v>
      </c>
      <c r="D23" s="3" t="s">
        <v>49</v>
      </c>
      <c r="E23" s="4"/>
      <c r="F23" s="25">
        <v>0</v>
      </c>
      <c r="G23" s="25"/>
      <c r="H23" s="23"/>
      <c r="I23" s="23"/>
      <c r="J23" s="25">
        <v>0</v>
      </c>
      <c r="K23" s="23"/>
      <c r="L23" s="23"/>
    </row>
    <row r="24" s="1" customFormat="1" ht="27" spans="1:12">
      <c r="A24" s="3"/>
      <c r="B24" s="3"/>
      <c r="C24" s="24" t="s">
        <v>50</v>
      </c>
      <c r="D24" s="3" t="s">
        <v>49</v>
      </c>
      <c r="E24" s="4"/>
      <c r="F24" s="25">
        <v>0</v>
      </c>
      <c r="G24" s="25"/>
      <c r="H24" s="23"/>
      <c r="I24" s="23"/>
      <c r="J24" s="25">
        <v>0</v>
      </c>
      <c r="K24" s="23"/>
      <c r="L24" s="23"/>
    </row>
    <row r="25" s="1" customFormat="1" ht="21" customHeight="1" spans="1:12">
      <c r="A25" s="3"/>
      <c r="B25" s="26" t="s">
        <v>78</v>
      </c>
      <c r="C25" s="26" t="s">
        <v>52</v>
      </c>
      <c r="D25" s="3" t="s">
        <v>53</v>
      </c>
      <c r="E25" s="4"/>
      <c r="F25" s="25">
        <v>5</v>
      </c>
      <c r="G25" s="25" t="s">
        <v>54</v>
      </c>
      <c r="H25" s="33" t="s">
        <v>54</v>
      </c>
      <c r="I25" s="23"/>
      <c r="J25" s="25">
        <v>5</v>
      </c>
      <c r="K25" s="23"/>
      <c r="L25" s="23"/>
    </row>
    <row r="26" s="1" customFormat="1" ht="23" customHeight="1" spans="1:12">
      <c r="A26" s="3"/>
      <c r="B26" s="34"/>
      <c r="C26" s="34"/>
      <c r="D26" s="3" t="s">
        <v>146</v>
      </c>
      <c r="E26" s="4"/>
      <c r="F26" s="25">
        <v>5</v>
      </c>
      <c r="G26" s="25" t="s">
        <v>54</v>
      </c>
      <c r="H26" s="33" t="s">
        <v>54</v>
      </c>
      <c r="I26" s="23"/>
      <c r="J26" s="25">
        <v>5</v>
      </c>
      <c r="K26" s="23"/>
      <c r="L26" s="23"/>
    </row>
    <row r="27" s="1" customFormat="1" spans="1:12">
      <c r="A27" s="25" t="s">
        <v>55</v>
      </c>
      <c r="B27" s="25"/>
      <c r="C27" s="25"/>
      <c r="D27" s="25"/>
      <c r="E27" s="25"/>
      <c r="F27" s="27">
        <f>SUM(F14:F26,J7)</f>
        <v>100</v>
      </c>
      <c r="G27" s="28"/>
      <c r="H27" s="29"/>
      <c r="I27" s="32"/>
      <c r="J27" s="27">
        <f>SUM(J14:J26,L7)</f>
        <v>87</v>
      </c>
      <c r="K27" s="28"/>
      <c r="L27" s="32"/>
    </row>
  </sheetData>
  <mergeCells count="84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D24:E24"/>
    <mergeCell ref="H24:I24"/>
    <mergeCell ref="K24:L24"/>
    <mergeCell ref="D25:E25"/>
    <mergeCell ref="H25:I25"/>
    <mergeCell ref="K25:L25"/>
    <mergeCell ref="D26:E26"/>
    <mergeCell ref="H26:I26"/>
    <mergeCell ref="K26:L26"/>
    <mergeCell ref="A27:E27"/>
    <mergeCell ref="G27:I27"/>
    <mergeCell ref="K27:L27"/>
    <mergeCell ref="A11:A12"/>
    <mergeCell ref="A13:A26"/>
    <mergeCell ref="B14:B20"/>
    <mergeCell ref="B21:B24"/>
    <mergeCell ref="B25:B26"/>
    <mergeCell ref="C14:C15"/>
    <mergeCell ref="C16:C17"/>
    <mergeCell ref="C19:C20"/>
    <mergeCell ref="C25:C26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7" workbookViewId="0">
      <selection activeCell="A1" sqref="$A1:$XFD1048576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229</v>
      </c>
      <c r="E3" s="4"/>
      <c r="F3" s="4"/>
      <c r="G3" s="3" t="s">
        <v>3</v>
      </c>
      <c r="H3" s="3"/>
      <c r="I3" s="3" t="s">
        <v>217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218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10</v>
      </c>
      <c r="F7" s="4"/>
      <c r="G7" s="4">
        <v>10</v>
      </c>
      <c r="H7" s="4"/>
      <c r="I7" s="4"/>
      <c r="J7" s="4">
        <v>10</v>
      </c>
      <c r="K7" s="30">
        <f>ROUND(G7/E7,2)</f>
        <v>1</v>
      </c>
      <c r="L7" s="4">
        <f>J7*K7</f>
        <v>10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135</v>
      </c>
      <c r="C12" s="8"/>
      <c r="D12" s="8"/>
      <c r="E12" s="8"/>
      <c r="F12" s="8"/>
      <c r="G12" s="8" t="s">
        <v>135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12.5</v>
      </c>
      <c r="G14" s="3" t="s">
        <v>230</v>
      </c>
      <c r="H14" s="4" t="s">
        <v>230</v>
      </c>
      <c r="I14" s="4"/>
      <c r="J14" s="4">
        <v>12.5</v>
      </c>
      <c r="K14" s="4"/>
      <c r="L14" s="4"/>
    </row>
    <row r="15" s="1" customFormat="1" ht="27" customHeight="1" spans="1:12">
      <c r="A15" s="3"/>
      <c r="B15" s="3"/>
      <c r="C15" s="3" t="s">
        <v>34</v>
      </c>
      <c r="D15" s="3" t="s">
        <v>140</v>
      </c>
      <c r="E15" s="4"/>
      <c r="F15" s="4">
        <v>12.5</v>
      </c>
      <c r="G15" s="21">
        <v>1</v>
      </c>
      <c r="H15" s="37">
        <v>0.9</v>
      </c>
      <c r="I15" s="31"/>
      <c r="J15" s="4">
        <v>10</v>
      </c>
      <c r="K15" s="20"/>
      <c r="L15" s="23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31">
        <v>1</v>
      </c>
      <c r="I16" s="31"/>
      <c r="J16" s="4">
        <v>8</v>
      </c>
      <c r="K16" s="23"/>
      <c r="L16" s="23"/>
    </row>
    <row r="17" s="1" customFormat="1" ht="17.25" customHeight="1" spans="1:12">
      <c r="A17" s="3"/>
      <c r="B17" s="3"/>
      <c r="C17" s="18" t="s">
        <v>38</v>
      </c>
      <c r="D17" s="3" t="s">
        <v>39</v>
      </c>
      <c r="E17" s="4"/>
      <c r="F17" s="4">
        <v>12.5</v>
      </c>
      <c r="G17" s="4" t="s">
        <v>231</v>
      </c>
      <c r="H17" s="23" t="s">
        <v>232</v>
      </c>
      <c r="I17" s="23"/>
      <c r="J17" s="4">
        <v>12.5</v>
      </c>
      <c r="K17" s="23"/>
      <c r="L17" s="23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43</v>
      </c>
      <c r="E18" s="4"/>
      <c r="F18" s="4">
        <v>15</v>
      </c>
      <c r="G18" s="4" t="s">
        <v>233</v>
      </c>
      <c r="H18" s="23" t="s">
        <v>234</v>
      </c>
      <c r="I18" s="23"/>
      <c r="J18" s="4">
        <v>15</v>
      </c>
      <c r="K18" s="23"/>
      <c r="L18" s="23"/>
    </row>
    <row r="19" s="1" customFormat="1" ht="27" spans="1:12">
      <c r="A19" s="3"/>
      <c r="B19" s="3"/>
      <c r="C19" s="3" t="s">
        <v>45</v>
      </c>
      <c r="D19" s="3" t="s">
        <v>46</v>
      </c>
      <c r="E19" s="4"/>
      <c r="F19" s="4">
        <v>15</v>
      </c>
      <c r="G19" s="4" t="s">
        <v>235</v>
      </c>
      <c r="H19" s="23" t="s">
        <v>236</v>
      </c>
      <c r="I19" s="23"/>
      <c r="J19" s="4">
        <v>15</v>
      </c>
      <c r="K19" s="23"/>
      <c r="L19" s="23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5">
        <v>0</v>
      </c>
      <c r="K20" s="23"/>
      <c r="L20" s="23"/>
    </row>
    <row r="21" s="1" customFormat="1" ht="27" spans="1:12">
      <c r="A21" s="3"/>
      <c r="B21" s="3"/>
      <c r="C21" s="24" t="s">
        <v>50</v>
      </c>
      <c r="D21" s="3" t="s">
        <v>49</v>
      </c>
      <c r="E21" s="4"/>
      <c r="F21" s="25">
        <v>0</v>
      </c>
      <c r="G21" s="25"/>
      <c r="H21" s="23"/>
      <c r="I21" s="23"/>
      <c r="J21" s="25">
        <v>0</v>
      </c>
      <c r="K21" s="23"/>
      <c r="L21" s="23"/>
    </row>
    <row r="22" s="1" customFormat="1" ht="21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5</v>
      </c>
      <c r="G22" s="25" t="s">
        <v>54</v>
      </c>
      <c r="H22" s="33">
        <v>0.9</v>
      </c>
      <c r="I22" s="23"/>
      <c r="J22" s="25">
        <v>5</v>
      </c>
      <c r="K22" s="23"/>
      <c r="L22" s="23"/>
    </row>
    <row r="23" s="1" customFormat="1" ht="23" customHeight="1" spans="1:12">
      <c r="A23" s="3"/>
      <c r="B23" s="34"/>
      <c r="C23" s="34"/>
      <c r="D23" s="3" t="s">
        <v>146</v>
      </c>
      <c r="E23" s="4"/>
      <c r="F23" s="25">
        <v>5</v>
      </c>
      <c r="G23" s="25" t="s">
        <v>54</v>
      </c>
      <c r="H23" s="33">
        <v>0.9</v>
      </c>
      <c r="I23" s="23"/>
      <c r="J23" s="25">
        <v>5</v>
      </c>
      <c r="K23" s="23"/>
      <c r="L23" s="23"/>
    </row>
    <row r="24" s="1" customFormat="1" spans="1:12">
      <c r="A24" s="25" t="s">
        <v>55</v>
      </c>
      <c r="B24" s="25"/>
      <c r="C24" s="25"/>
      <c r="D24" s="25"/>
      <c r="E24" s="25"/>
      <c r="F24" s="27">
        <f>SUM(F14:F23,J7)</f>
        <v>100</v>
      </c>
      <c r="G24" s="28"/>
      <c r="H24" s="29"/>
      <c r="I24" s="32"/>
      <c r="J24" s="27">
        <f>SUM(J14:J23,L7)</f>
        <v>93</v>
      </c>
      <c r="K24" s="28"/>
      <c r="L24" s="32"/>
    </row>
  </sheetData>
  <mergeCells count="72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A24:E24"/>
    <mergeCell ref="G24:I24"/>
    <mergeCell ref="K24:L24"/>
    <mergeCell ref="A11:A12"/>
    <mergeCell ref="A13:A23"/>
    <mergeCell ref="B14:B17"/>
    <mergeCell ref="B18:B21"/>
    <mergeCell ref="B22:B23"/>
    <mergeCell ref="C22:C23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7" workbookViewId="0">
      <selection activeCell="J14" sqref="J14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237</v>
      </c>
      <c r="E3" s="4"/>
      <c r="F3" s="4"/>
      <c r="G3" s="3" t="s">
        <v>3</v>
      </c>
      <c r="H3" s="3"/>
      <c r="I3" s="3" t="s">
        <v>217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218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5</v>
      </c>
      <c r="F7" s="4"/>
      <c r="G7" s="4">
        <v>5</v>
      </c>
      <c r="H7" s="4"/>
      <c r="I7" s="4"/>
      <c r="J7" s="4">
        <v>10</v>
      </c>
      <c r="K7" s="30">
        <f>ROUND(G7/E7,2)</f>
        <v>1</v>
      </c>
      <c r="L7" s="4">
        <f>J7*K7</f>
        <v>10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135</v>
      </c>
      <c r="C12" s="8"/>
      <c r="D12" s="8"/>
      <c r="E12" s="8"/>
      <c r="F12" s="8"/>
      <c r="G12" s="8" t="s">
        <v>135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12.5</v>
      </c>
      <c r="G14" s="3" t="s">
        <v>238</v>
      </c>
      <c r="H14" s="4" t="s">
        <v>238</v>
      </c>
      <c r="I14" s="4"/>
      <c r="J14" s="4">
        <v>12.5</v>
      </c>
      <c r="K14" s="4"/>
      <c r="L14" s="4"/>
    </row>
    <row r="15" s="1" customFormat="1" ht="27" customHeight="1" spans="1:12">
      <c r="A15" s="3"/>
      <c r="B15" s="3"/>
      <c r="C15" s="3" t="s">
        <v>34</v>
      </c>
      <c r="D15" s="3" t="s">
        <v>140</v>
      </c>
      <c r="E15" s="4"/>
      <c r="F15" s="4">
        <v>12.5</v>
      </c>
      <c r="G15" s="21">
        <v>1</v>
      </c>
      <c r="H15" s="37">
        <v>1</v>
      </c>
      <c r="I15" s="31"/>
      <c r="J15" s="4">
        <v>10</v>
      </c>
      <c r="K15" s="20"/>
      <c r="L15" s="23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31">
        <v>1</v>
      </c>
      <c r="I16" s="31"/>
      <c r="J16" s="4">
        <v>8</v>
      </c>
      <c r="K16" s="23"/>
      <c r="L16" s="23"/>
    </row>
    <row r="17" s="1" customFormat="1" ht="17.25" customHeight="1" spans="1:12">
      <c r="A17" s="3"/>
      <c r="B17" s="3"/>
      <c r="C17" s="18" t="s">
        <v>38</v>
      </c>
      <c r="D17" s="3" t="s">
        <v>39</v>
      </c>
      <c r="E17" s="4"/>
      <c r="F17" s="4">
        <v>12.5</v>
      </c>
      <c r="G17" s="4" t="s">
        <v>239</v>
      </c>
      <c r="H17" s="23" t="s">
        <v>240</v>
      </c>
      <c r="I17" s="23"/>
      <c r="J17" s="4">
        <v>12.5</v>
      </c>
      <c r="K17" s="23"/>
      <c r="L17" s="23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43</v>
      </c>
      <c r="E18" s="4"/>
      <c r="F18" s="4">
        <v>15</v>
      </c>
      <c r="G18" s="4" t="s">
        <v>44</v>
      </c>
      <c r="H18" s="23" t="s">
        <v>241</v>
      </c>
      <c r="I18" s="23"/>
      <c r="J18" s="4">
        <v>15</v>
      </c>
      <c r="K18" s="23"/>
      <c r="L18" s="23"/>
    </row>
    <row r="19" s="1" customFormat="1" ht="27" spans="1:12">
      <c r="A19" s="3"/>
      <c r="B19" s="3"/>
      <c r="C19" s="3" t="s">
        <v>45</v>
      </c>
      <c r="D19" s="3" t="s">
        <v>46</v>
      </c>
      <c r="E19" s="4"/>
      <c r="F19" s="4">
        <v>15</v>
      </c>
      <c r="G19" s="4" t="s">
        <v>47</v>
      </c>
      <c r="H19" s="23" t="s">
        <v>242</v>
      </c>
      <c r="I19" s="23"/>
      <c r="J19" s="4">
        <v>15</v>
      </c>
      <c r="K19" s="23"/>
      <c r="L19" s="23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5">
        <v>0</v>
      </c>
      <c r="K20" s="23"/>
      <c r="L20" s="23"/>
    </row>
    <row r="21" s="1" customFormat="1" ht="27" spans="1:12">
      <c r="A21" s="3"/>
      <c r="B21" s="3"/>
      <c r="C21" s="24" t="s">
        <v>50</v>
      </c>
      <c r="D21" s="3" t="s">
        <v>49</v>
      </c>
      <c r="E21" s="4"/>
      <c r="F21" s="25">
        <v>0</v>
      </c>
      <c r="G21" s="25"/>
      <c r="H21" s="23"/>
      <c r="I21" s="23"/>
      <c r="J21" s="25">
        <v>0</v>
      </c>
      <c r="K21" s="23"/>
      <c r="L21" s="23"/>
    </row>
    <row r="22" s="1" customFormat="1" ht="21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5</v>
      </c>
      <c r="G22" s="25" t="s">
        <v>54</v>
      </c>
      <c r="H22" s="33">
        <v>0.9</v>
      </c>
      <c r="I22" s="23"/>
      <c r="J22" s="25">
        <v>5</v>
      </c>
      <c r="K22" s="23"/>
      <c r="L22" s="23"/>
    </row>
    <row r="23" s="1" customFormat="1" ht="23" customHeight="1" spans="1:12">
      <c r="A23" s="3"/>
      <c r="B23" s="34"/>
      <c r="C23" s="34"/>
      <c r="D23" s="3" t="s">
        <v>146</v>
      </c>
      <c r="E23" s="4"/>
      <c r="F23" s="25">
        <v>5</v>
      </c>
      <c r="G23" s="25" t="s">
        <v>54</v>
      </c>
      <c r="H23" s="33">
        <v>0.9</v>
      </c>
      <c r="I23" s="23"/>
      <c r="J23" s="25">
        <v>5</v>
      </c>
      <c r="K23" s="23"/>
      <c r="L23" s="23"/>
    </row>
    <row r="24" s="1" customFormat="1" spans="1:12">
      <c r="A24" s="25" t="s">
        <v>55</v>
      </c>
      <c r="B24" s="25"/>
      <c r="C24" s="25"/>
      <c r="D24" s="25"/>
      <c r="E24" s="25"/>
      <c r="F24" s="27">
        <f>SUM(F14:F23,J7)</f>
        <v>100</v>
      </c>
      <c r="G24" s="28"/>
      <c r="H24" s="29"/>
      <c r="I24" s="32"/>
      <c r="J24" s="27">
        <f>SUM(J14:J23,L7)</f>
        <v>93</v>
      </c>
      <c r="K24" s="28"/>
      <c r="L24" s="32"/>
    </row>
  </sheetData>
  <mergeCells count="72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A24:E24"/>
    <mergeCell ref="G24:I24"/>
    <mergeCell ref="K24:L24"/>
    <mergeCell ref="A11:A12"/>
    <mergeCell ref="A13:A23"/>
    <mergeCell ref="B14:B17"/>
    <mergeCell ref="B18:B21"/>
    <mergeCell ref="B22:B23"/>
    <mergeCell ref="C22:C23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13" workbookViewId="0">
      <selection activeCell="K20" sqref="K20:L20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56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15</v>
      </c>
      <c r="F7" s="4"/>
      <c r="G7" s="4">
        <v>5.34</v>
      </c>
      <c r="H7" s="4"/>
      <c r="I7" s="4"/>
      <c r="J7" s="4">
        <v>10</v>
      </c>
      <c r="K7" s="30">
        <f>ROUND(G7/E7,2)</f>
        <v>0.36</v>
      </c>
      <c r="L7" s="4">
        <f>J7*K7</f>
        <v>3.6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30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59</v>
      </c>
      <c r="C12" s="8"/>
      <c r="D12" s="8"/>
      <c r="E12" s="8"/>
      <c r="F12" s="8"/>
      <c r="G12" s="8" t="s">
        <v>59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8" t="s">
        <v>61</v>
      </c>
      <c r="E14" s="8"/>
      <c r="F14" s="4">
        <v>10</v>
      </c>
      <c r="G14" s="4" t="s">
        <v>62</v>
      </c>
      <c r="H14" s="23">
        <v>5.4</v>
      </c>
      <c r="I14" s="23"/>
      <c r="J14" s="4">
        <v>3.6</v>
      </c>
      <c r="K14" s="23"/>
      <c r="L14" s="23"/>
    </row>
    <row r="15" s="1" customFormat="1" ht="17.25" customHeight="1" spans="1:12">
      <c r="A15" s="3"/>
      <c r="B15" s="3"/>
      <c r="C15" s="3" t="s">
        <v>34</v>
      </c>
      <c r="D15" s="39" t="s">
        <v>63</v>
      </c>
      <c r="E15" s="8"/>
      <c r="F15" s="4">
        <v>10</v>
      </c>
      <c r="G15" s="21">
        <v>1</v>
      </c>
      <c r="H15" s="22">
        <v>1</v>
      </c>
      <c r="I15" s="31"/>
      <c r="J15" s="4">
        <v>10</v>
      </c>
      <c r="K15" s="23"/>
      <c r="L15" s="23"/>
    </row>
    <row r="16" s="1" customFormat="1" ht="17.25" customHeight="1" spans="1:12">
      <c r="A16" s="3"/>
      <c r="B16" s="3"/>
      <c r="C16" s="3"/>
      <c r="D16" s="39" t="s">
        <v>64</v>
      </c>
      <c r="E16" s="8"/>
      <c r="F16" s="4">
        <v>10</v>
      </c>
      <c r="G16" s="40">
        <v>0.0435</v>
      </c>
      <c r="H16" s="51">
        <v>0.0435</v>
      </c>
      <c r="I16" s="51"/>
      <c r="J16" s="4">
        <v>10</v>
      </c>
      <c r="K16" s="23"/>
      <c r="L16" s="23"/>
    </row>
    <row r="17" s="1" customFormat="1" ht="17.25" customHeight="1" spans="1:12">
      <c r="A17" s="3"/>
      <c r="B17" s="3"/>
      <c r="C17" s="3" t="s">
        <v>36</v>
      </c>
      <c r="D17" s="39" t="s">
        <v>65</v>
      </c>
      <c r="E17" s="8"/>
      <c r="F17" s="4">
        <v>10</v>
      </c>
      <c r="G17" s="21">
        <v>1</v>
      </c>
      <c r="H17" s="31">
        <v>1</v>
      </c>
      <c r="I17" s="31"/>
      <c r="J17" s="4">
        <v>10</v>
      </c>
      <c r="K17" s="23"/>
      <c r="L17" s="23"/>
    </row>
    <row r="18" s="1" customFormat="1" ht="31" customHeight="1" spans="1:12">
      <c r="A18" s="3"/>
      <c r="B18" s="3"/>
      <c r="C18" s="3" t="s">
        <v>38</v>
      </c>
      <c r="D18" s="39" t="s">
        <v>66</v>
      </c>
      <c r="E18" s="8"/>
      <c r="F18" s="4">
        <v>10</v>
      </c>
      <c r="G18" s="4" t="s">
        <v>67</v>
      </c>
      <c r="H18" s="23" t="s">
        <v>68</v>
      </c>
      <c r="I18" s="23"/>
      <c r="J18" s="4">
        <v>10</v>
      </c>
      <c r="K18" s="23"/>
      <c r="L18" s="23"/>
    </row>
    <row r="19" s="1" customFormat="1" ht="25.5" customHeight="1" spans="1:12">
      <c r="A19" s="3"/>
      <c r="B19" s="3" t="s">
        <v>69</v>
      </c>
      <c r="C19" s="3" t="s">
        <v>42</v>
      </c>
      <c r="D19" s="39" t="s">
        <v>70</v>
      </c>
      <c r="E19" s="8"/>
      <c r="F19" s="4">
        <v>7.5</v>
      </c>
      <c r="G19" s="4" t="s">
        <v>71</v>
      </c>
      <c r="H19" s="23" t="s">
        <v>72</v>
      </c>
      <c r="I19" s="23"/>
      <c r="J19" s="4">
        <v>7</v>
      </c>
      <c r="K19" s="23"/>
      <c r="L19" s="23"/>
    </row>
    <row r="20" s="1" customFormat="1" ht="27" spans="1:12">
      <c r="A20" s="3"/>
      <c r="B20" s="3"/>
      <c r="C20" s="3" t="s">
        <v>45</v>
      </c>
      <c r="D20" s="39" t="s">
        <v>73</v>
      </c>
      <c r="E20" s="8"/>
      <c r="F20" s="4">
        <v>7.5</v>
      </c>
      <c r="G20" s="4" t="s">
        <v>74</v>
      </c>
      <c r="H20" s="23" t="s">
        <v>75</v>
      </c>
      <c r="I20" s="23"/>
      <c r="J20" s="4">
        <v>7</v>
      </c>
      <c r="K20" s="23"/>
      <c r="L20" s="23"/>
    </row>
    <row r="21" s="1" customFormat="1" ht="33" customHeight="1" spans="1:12">
      <c r="A21" s="3"/>
      <c r="B21" s="3"/>
      <c r="C21" s="24" t="s">
        <v>48</v>
      </c>
      <c r="D21" s="39" t="s">
        <v>76</v>
      </c>
      <c r="E21" s="8"/>
      <c r="F21" s="4">
        <v>7.5</v>
      </c>
      <c r="G21" s="25"/>
      <c r="H21" s="23"/>
      <c r="I21" s="23"/>
      <c r="J21" s="4">
        <v>7</v>
      </c>
      <c r="K21" s="23"/>
      <c r="L21" s="23"/>
    </row>
    <row r="22" s="1" customFormat="1" ht="36" customHeight="1" spans="1:12">
      <c r="A22" s="3"/>
      <c r="B22" s="3"/>
      <c r="C22" s="24" t="s">
        <v>50</v>
      </c>
      <c r="D22" s="39" t="s">
        <v>77</v>
      </c>
      <c r="E22" s="8"/>
      <c r="F22" s="4">
        <v>7.5</v>
      </c>
      <c r="G22" s="25"/>
      <c r="H22" s="23"/>
      <c r="I22" s="23"/>
      <c r="J22" s="4">
        <v>7</v>
      </c>
      <c r="K22" s="23"/>
      <c r="L22" s="23"/>
    </row>
    <row r="23" s="1" customFormat="1" ht="42" customHeight="1" spans="1:12">
      <c r="A23" s="3"/>
      <c r="B23" s="26" t="s">
        <v>78</v>
      </c>
      <c r="C23" s="26" t="s">
        <v>52</v>
      </c>
      <c r="D23" s="39" t="s">
        <v>53</v>
      </c>
      <c r="E23" s="8"/>
      <c r="F23" s="25">
        <v>10</v>
      </c>
      <c r="G23" s="25" t="s">
        <v>54</v>
      </c>
      <c r="H23" s="22">
        <v>0.9</v>
      </c>
      <c r="I23" s="31"/>
      <c r="J23" s="25">
        <v>10</v>
      </c>
      <c r="K23" s="23"/>
      <c r="L23" s="23"/>
    </row>
    <row r="24" s="1" customFormat="1" spans="1:12">
      <c r="A24" s="25" t="s">
        <v>55</v>
      </c>
      <c r="B24" s="25"/>
      <c r="C24" s="25"/>
      <c r="D24" s="25"/>
      <c r="E24" s="25"/>
      <c r="F24" s="25">
        <f>SUM(F14:F23,J7)</f>
        <v>100</v>
      </c>
      <c r="G24" s="41"/>
      <c r="H24" s="42"/>
      <c r="I24" s="43"/>
      <c r="J24" s="25">
        <f>SUM(J14:J23,L7)</f>
        <v>85.2</v>
      </c>
      <c r="K24" s="41"/>
      <c r="L24" s="43"/>
    </row>
  </sheetData>
  <mergeCells count="71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A24:E24"/>
    <mergeCell ref="G24:I24"/>
    <mergeCell ref="K24:L24"/>
    <mergeCell ref="A11:A12"/>
    <mergeCell ref="A13:A23"/>
    <mergeCell ref="B14:B18"/>
    <mergeCell ref="B19:B22"/>
    <mergeCell ref="C15:C16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10" workbookViewId="0">
      <selection activeCell="A1" sqref="$A1:$XFD1048576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166</v>
      </c>
      <c r="E3" s="4"/>
      <c r="F3" s="4"/>
      <c r="G3" s="3" t="s">
        <v>3</v>
      </c>
      <c r="H3" s="3"/>
      <c r="I3" s="3" t="s">
        <v>167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168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9</v>
      </c>
      <c r="F7" s="4"/>
      <c r="G7" s="4">
        <v>0</v>
      </c>
      <c r="H7" s="4"/>
      <c r="I7" s="4"/>
      <c r="J7" s="4">
        <v>10</v>
      </c>
      <c r="K7" s="30">
        <f>ROUND(G7/E7,2)</f>
        <v>0</v>
      </c>
      <c r="L7" s="4">
        <f>J7*K7</f>
        <v>0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135</v>
      </c>
      <c r="C12" s="8"/>
      <c r="D12" s="8"/>
      <c r="E12" s="8"/>
      <c r="F12" s="8"/>
      <c r="G12" s="8" t="s">
        <v>135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9</v>
      </c>
      <c r="G14" s="4" t="s">
        <v>169</v>
      </c>
      <c r="H14" s="4" t="s">
        <v>170</v>
      </c>
      <c r="I14" s="4"/>
      <c r="J14" s="4">
        <v>9</v>
      </c>
      <c r="K14" s="4"/>
      <c r="L14" s="4"/>
    </row>
    <row r="15" s="1" customFormat="1" ht="17.25" customHeight="1" spans="1:12">
      <c r="A15" s="3"/>
      <c r="B15" s="3"/>
      <c r="C15" s="3"/>
      <c r="D15" s="3" t="s">
        <v>150</v>
      </c>
      <c r="E15" s="4"/>
      <c r="F15" s="4">
        <v>9</v>
      </c>
      <c r="G15" s="4" t="s">
        <v>171</v>
      </c>
      <c r="H15" s="4" t="s">
        <v>171</v>
      </c>
      <c r="I15" s="4"/>
      <c r="J15" s="4">
        <v>9</v>
      </c>
      <c r="K15" s="4"/>
      <c r="L15" s="4"/>
    </row>
    <row r="16" s="1" customFormat="1" ht="48" customHeight="1" spans="1:12">
      <c r="A16" s="3"/>
      <c r="B16" s="3"/>
      <c r="C16" s="3" t="s">
        <v>34</v>
      </c>
      <c r="D16" s="3" t="s">
        <v>35</v>
      </c>
      <c r="E16" s="4"/>
      <c r="F16" s="4">
        <v>8</v>
      </c>
      <c r="G16" s="21">
        <v>1</v>
      </c>
      <c r="H16" s="20" t="s">
        <v>243</v>
      </c>
      <c r="I16" s="23"/>
      <c r="J16" s="23">
        <v>0</v>
      </c>
      <c r="K16" s="3" t="s">
        <v>174</v>
      </c>
      <c r="L16" s="4"/>
    </row>
    <row r="17" s="1" customFormat="1" ht="17.25" customHeight="1" spans="1:12">
      <c r="A17" s="3"/>
      <c r="B17" s="3"/>
      <c r="C17" s="3"/>
      <c r="D17" s="3" t="s">
        <v>140</v>
      </c>
      <c r="E17" s="4"/>
      <c r="F17" s="4">
        <v>8</v>
      </c>
      <c r="G17" s="21">
        <v>1</v>
      </c>
      <c r="H17" s="31">
        <v>1</v>
      </c>
      <c r="I17" s="31"/>
      <c r="J17" s="23">
        <v>8</v>
      </c>
      <c r="K17" s="4"/>
      <c r="L17" s="4"/>
    </row>
    <row r="18" s="1" customFormat="1" ht="17.25" customHeight="1" spans="1:12">
      <c r="A18" s="3"/>
      <c r="B18" s="3"/>
      <c r="C18" s="3" t="s">
        <v>36</v>
      </c>
      <c r="D18" s="3" t="s">
        <v>37</v>
      </c>
      <c r="E18" s="4"/>
      <c r="F18" s="4">
        <v>8</v>
      </c>
      <c r="G18" s="21">
        <v>1</v>
      </c>
      <c r="H18" s="31">
        <v>1</v>
      </c>
      <c r="I18" s="31"/>
      <c r="J18" s="23">
        <v>15</v>
      </c>
      <c r="K18" s="4"/>
      <c r="L18" s="4"/>
    </row>
    <row r="19" s="1" customFormat="1" ht="30" customHeight="1" spans="1:12">
      <c r="A19" s="3"/>
      <c r="B19" s="3"/>
      <c r="C19" s="3" t="s">
        <v>38</v>
      </c>
      <c r="D19" s="3" t="s">
        <v>141</v>
      </c>
      <c r="E19" s="4"/>
      <c r="F19" s="4">
        <v>8</v>
      </c>
      <c r="G19" s="4" t="s">
        <v>175</v>
      </c>
      <c r="H19" s="23" t="s">
        <v>244</v>
      </c>
      <c r="I19" s="23"/>
      <c r="J19" s="23">
        <v>15</v>
      </c>
      <c r="K19" s="4"/>
      <c r="L19" s="4"/>
    </row>
    <row r="20" s="1" customFormat="1" ht="25.5" customHeight="1" spans="1:12">
      <c r="A20" s="3"/>
      <c r="B20" s="3" t="s">
        <v>69</v>
      </c>
      <c r="C20" s="3" t="s">
        <v>42</v>
      </c>
      <c r="D20" s="3" t="s">
        <v>43</v>
      </c>
      <c r="E20" s="4"/>
      <c r="F20" s="4">
        <v>15</v>
      </c>
      <c r="G20" s="4" t="s">
        <v>245</v>
      </c>
      <c r="H20" s="23" t="s">
        <v>246</v>
      </c>
      <c r="I20" s="23"/>
      <c r="J20" s="25">
        <v>0</v>
      </c>
      <c r="K20" s="4"/>
      <c r="L20" s="4"/>
    </row>
    <row r="21" s="1" customFormat="1" ht="27" spans="1:12">
      <c r="A21" s="3"/>
      <c r="B21" s="3"/>
      <c r="C21" s="3" t="s">
        <v>45</v>
      </c>
      <c r="D21" s="3" t="s">
        <v>46</v>
      </c>
      <c r="E21" s="4"/>
      <c r="F21" s="4">
        <v>15</v>
      </c>
      <c r="G21" s="4" t="s">
        <v>177</v>
      </c>
      <c r="H21" s="23" t="s">
        <v>247</v>
      </c>
      <c r="I21" s="23"/>
      <c r="J21" s="25">
        <v>0</v>
      </c>
      <c r="K21" s="4"/>
      <c r="L21" s="4"/>
    </row>
    <row r="22" s="1" customFormat="1" ht="27" spans="1:12">
      <c r="A22" s="3"/>
      <c r="B22" s="3"/>
      <c r="C22" s="24" t="s">
        <v>48</v>
      </c>
      <c r="D22" s="3" t="s">
        <v>49</v>
      </c>
      <c r="E22" s="4"/>
      <c r="F22" s="25">
        <v>0</v>
      </c>
      <c r="G22" s="25"/>
      <c r="H22" s="23"/>
      <c r="I22" s="23"/>
      <c r="J22" s="25">
        <v>5</v>
      </c>
      <c r="K22" s="4"/>
      <c r="L22" s="4"/>
    </row>
    <row r="23" s="1" customFormat="1" ht="27" spans="1:12">
      <c r="A23" s="3"/>
      <c r="B23" s="3"/>
      <c r="C23" s="24" t="s">
        <v>50</v>
      </c>
      <c r="D23" s="3" t="s">
        <v>49</v>
      </c>
      <c r="E23" s="4"/>
      <c r="F23" s="25">
        <v>0</v>
      </c>
      <c r="G23" s="25"/>
      <c r="H23" s="23"/>
      <c r="I23" s="23"/>
      <c r="J23" s="25">
        <v>5</v>
      </c>
      <c r="K23" s="4"/>
      <c r="L23" s="4"/>
    </row>
    <row r="24" s="1" customFormat="1" ht="21" customHeight="1" spans="1:12">
      <c r="A24" s="3"/>
      <c r="B24" s="26" t="s">
        <v>78</v>
      </c>
      <c r="C24" s="26" t="s">
        <v>52</v>
      </c>
      <c r="D24" s="3" t="s">
        <v>53</v>
      </c>
      <c r="E24" s="4"/>
      <c r="F24" s="25">
        <v>5</v>
      </c>
      <c r="G24" s="25" t="s">
        <v>54</v>
      </c>
      <c r="H24" s="23">
        <v>90</v>
      </c>
      <c r="I24" s="23"/>
      <c r="J24" s="25">
        <v>5</v>
      </c>
      <c r="K24" s="4"/>
      <c r="L24" s="4"/>
    </row>
    <row r="25" s="1" customFormat="1" ht="23" customHeight="1" spans="1:12">
      <c r="A25" s="3"/>
      <c r="B25" s="34"/>
      <c r="C25" s="34"/>
      <c r="D25" s="3" t="s">
        <v>146</v>
      </c>
      <c r="E25" s="4"/>
      <c r="F25" s="25">
        <v>5</v>
      </c>
      <c r="G25" s="25" t="s">
        <v>54</v>
      </c>
      <c r="H25" s="23">
        <v>90</v>
      </c>
      <c r="I25" s="23"/>
      <c r="J25" s="25">
        <v>5</v>
      </c>
      <c r="K25" s="4"/>
      <c r="L25" s="4"/>
    </row>
    <row r="26" s="1" customFormat="1" spans="1:12">
      <c r="A26" s="25" t="s">
        <v>55</v>
      </c>
      <c r="B26" s="25"/>
      <c r="C26" s="25"/>
      <c r="D26" s="25"/>
      <c r="E26" s="25"/>
      <c r="F26" s="27">
        <f>SUM(F14:F25,J7)</f>
        <v>100</v>
      </c>
      <c r="G26" s="28"/>
      <c r="H26" s="29"/>
      <c r="I26" s="32"/>
      <c r="J26" s="27">
        <f>SUM(J14:J25,L7)</f>
        <v>76</v>
      </c>
      <c r="K26" s="28"/>
      <c r="L26" s="32"/>
    </row>
  </sheetData>
  <mergeCells count="80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D24:E24"/>
    <mergeCell ref="H24:I24"/>
    <mergeCell ref="K24:L24"/>
    <mergeCell ref="D25:E25"/>
    <mergeCell ref="H25:I25"/>
    <mergeCell ref="K25:L25"/>
    <mergeCell ref="A26:E26"/>
    <mergeCell ref="G26:I26"/>
    <mergeCell ref="K26:L26"/>
    <mergeCell ref="A11:A12"/>
    <mergeCell ref="A13:A25"/>
    <mergeCell ref="B14:B19"/>
    <mergeCell ref="B20:B23"/>
    <mergeCell ref="B24:B25"/>
    <mergeCell ref="C14:C15"/>
    <mergeCell ref="C16:C17"/>
    <mergeCell ref="C24:C25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7" workbookViewId="0">
      <selection activeCell="G15" sqref="G15:J15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248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50</v>
      </c>
      <c r="F7" s="4"/>
      <c r="G7" s="4">
        <v>34.24</v>
      </c>
      <c r="H7" s="4"/>
      <c r="I7" s="4"/>
      <c r="J7" s="4">
        <v>10</v>
      </c>
      <c r="K7" s="30">
        <f>ROUND(G7/E7,2)</f>
        <v>0.68</v>
      </c>
      <c r="L7" s="4">
        <f>J7*K7</f>
        <v>6.8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249</v>
      </c>
      <c r="C12" s="8"/>
      <c r="D12" s="8"/>
      <c r="E12" s="8"/>
      <c r="F12" s="8"/>
      <c r="G12" s="8" t="s">
        <v>249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9</v>
      </c>
      <c r="G14" s="4" t="s">
        <v>250</v>
      </c>
      <c r="H14" s="4" t="s">
        <v>251</v>
      </c>
      <c r="I14" s="4"/>
      <c r="J14" s="4">
        <v>9</v>
      </c>
      <c r="K14" s="4"/>
      <c r="L14" s="4"/>
    </row>
    <row r="15" s="1" customFormat="1" ht="17.25" customHeight="1" spans="1:12">
      <c r="A15" s="3"/>
      <c r="B15" s="3"/>
      <c r="C15" s="3"/>
      <c r="D15" s="3" t="s">
        <v>252</v>
      </c>
      <c r="E15" s="4"/>
      <c r="F15" s="4">
        <v>9</v>
      </c>
      <c r="G15" s="36" t="s">
        <v>253</v>
      </c>
      <c r="H15" s="36"/>
      <c r="I15" s="36"/>
      <c r="J15" s="36"/>
      <c r="K15" s="4"/>
      <c r="L15" s="4"/>
    </row>
    <row r="16" s="1" customFormat="1" ht="48" customHeight="1" spans="1:12">
      <c r="A16" s="3"/>
      <c r="B16" s="3"/>
      <c r="C16" s="3" t="s">
        <v>34</v>
      </c>
      <c r="D16" s="3" t="s">
        <v>35</v>
      </c>
      <c r="E16" s="4"/>
      <c r="F16" s="4">
        <v>8</v>
      </c>
      <c r="G16" s="21">
        <v>1</v>
      </c>
      <c r="H16" s="35">
        <v>1</v>
      </c>
      <c r="I16" s="31"/>
      <c r="J16" s="23">
        <v>8</v>
      </c>
      <c r="K16" s="3"/>
      <c r="L16" s="4"/>
    </row>
    <row r="17" s="1" customFormat="1" ht="17.25" customHeight="1" spans="1:12">
      <c r="A17" s="3"/>
      <c r="B17" s="3"/>
      <c r="C17" s="3"/>
      <c r="D17" s="3" t="s">
        <v>140</v>
      </c>
      <c r="E17" s="4"/>
      <c r="F17" s="4">
        <v>8</v>
      </c>
      <c r="G17" s="21">
        <v>1</v>
      </c>
      <c r="H17" s="31">
        <v>1</v>
      </c>
      <c r="I17" s="31"/>
      <c r="J17" s="4">
        <v>8</v>
      </c>
      <c r="K17" s="4"/>
      <c r="L17" s="4"/>
    </row>
    <row r="18" s="1" customFormat="1" ht="17.25" customHeight="1" spans="1:12">
      <c r="A18" s="3"/>
      <c r="B18" s="3"/>
      <c r="C18" s="3" t="s">
        <v>36</v>
      </c>
      <c r="D18" s="3" t="s">
        <v>37</v>
      </c>
      <c r="E18" s="4"/>
      <c r="F18" s="4">
        <v>8</v>
      </c>
      <c r="G18" s="21">
        <v>1</v>
      </c>
      <c r="H18" s="31">
        <v>1</v>
      </c>
      <c r="I18" s="31"/>
      <c r="J18" s="4">
        <v>8</v>
      </c>
      <c r="K18" s="4"/>
      <c r="L18" s="4"/>
    </row>
    <row r="19" s="1" customFormat="1" ht="30" customHeight="1" spans="1:12">
      <c r="A19" s="3"/>
      <c r="B19" s="3"/>
      <c r="C19" s="3" t="s">
        <v>38</v>
      </c>
      <c r="D19" s="3" t="s">
        <v>141</v>
      </c>
      <c r="E19" s="4"/>
      <c r="F19" s="4">
        <v>8</v>
      </c>
      <c r="G19" s="4" t="s">
        <v>153</v>
      </c>
      <c r="H19" s="23" t="s">
        <v>154</v>
      </c>
      <c r="I19" s="23"/>
      <c r="J19" s="4">
        <v>8</v>
      </c>
      <c r="K19" s="4"/>
      <c r="L19" s="4"/>
    </row>
    <row r="20" s="1" customFormat="1" ht="25.5" customHeight="1" spans="1:12">
      <c r="A20" s="3"/>
      <c r="B20" s="3" t="s">
        <v>69</v>
      </c>
      <c r="C20" s="3" t="s">
        <v>42</v>
      </c>
      <c r="D20" s="3" t="s">
        <v>43</v>
      </c>
      <c r="E20" s="4"/>
      <c r="F20" s="4">
        <v>15</v>
      </c>
      <c r="G20" s="4" t="s">
        <v>254</v>
      </c>
      <c r="H20" s="23" t="s">
        <v>255</v>
      </c>
      <c r="I20" s="23"/>
      <c r="J20" s="4">
        <v>15</v>
      </c>
      <c r="K20" s="4"/>
      <c r="L20" s="4"/>
    </row>
    <row r="21" s="1" customFormat="1" ht="27" spans="1:12">
      <c r="A21" s="3"/>
      <c r="B21" s="3"/>
      <c r="C21" s="3" t="s">
        <v>45</v>
      </c>
      <c r="D21" s="3" t="s">
        <v>46</v>
      </c>
      <c r="E21" s="4"/>
      <c r="F21" s="4">
        <v>15</v>
      </c>
      <c r="G21" s="4" t="s">
        <v>256</v>
      </c>
      <c r="H21" s="23" t="s">
        <v>257</v>
      </c>
      <c r="I21" s="23"/>
      <c r="J21" s="4">
        <v>15</v>
      </c>
      <c r="K21" s="4"/>
      <c r="L21" s="4"/>
    </row>
    <row r="22" s="1" customFormat="1" ht="27" spans="1:12">
      <c r="A22" s="3"/>
      <c r="B22" s="3"/>
      <c r="C22" s="24" t="s">
        <v>48</v>
      </c>
      <c r="D22" s="3" t="s">
        <v>49</v>
      </c>
      <c r="E22" s="4"/>
      <c r="F22" s="25">
        <v>0</v>
      </c>
      <c r="G22" s="25"/>
      <c r="H22" s="23"/>
      <c r="I22" s="23"/>
      <c r="J22" s="25">
        <v>0</v>
      </c>
      <c r="K22" s="4"/>
      <c r="L22" s="4"/>
    </row>
    <row r="23" s="1" customFormat="1" ht="27" spans="1:12">
      <c r="A23" s="3"/>
      <c r="B23" s="3"/>
      <c r="C23" s="24" t="s">
        <v>50</v>
      </c>
      <c r="D23" s="3" t="s">
        <v>49</v>
      </c>
      <c r="E23" s="4"/>
      <c r="F23" s="25">
        <v>0</v>
      </c>
      <c r="G23" s="25"/>
      <c r="H23" s="23"/>
      <c r="I23" s="23"/>
      <c r="J23" s="25">
        <v>0</v>
      </c>
      <c r="K23" s="4"/>
      <c r="L23" s="4"/>
    </row>
    <row r="24" s="1" customFormat="1" ht="21" customHeight="1" spans="1:12">
      <c r="A24" s="3"/>
      <c r="B24" s="26" t="s">
        <v>78</v>
      </c>
      <c r="C24" s="26" t="s">
        <v>52</v>
      </c>
      <c r="D24" s="3" t="s">
        <v>53</v>
      </c>
      <c r="E24" s="4"/>
      <c r="F24" s="25">
        <v>5</v>
      </c>
      <c r="G24" s="25" t="s">
        <v>54</v>
      </c>
      <c r="H24" s="23">
        <v>90</v>
      </c>
      <c r="I24" s="23"/>
      <c r="J24" s="25">
        <v>5</v>
      </c>
      <c r="K24" s="4"/>
      <c r="L24" s="4"/>
    </row>
    <row r="25" s="1" customFormat="1" ht="23" customHeight="1" spans="1:12">
      <c r="A25" s="3"/>
      <c r="B25" s="34"/>
      <c r="C25" s="34"/>
      <c r="D25" s="3" t="s">
        <v>146</v>
      </c>
      <c r="E25" s="4"/>
      <c r="F25" s="25">
        <v>5</v>
      </c>
      <c r="G25" s="25" t="s">
        <v>54</v>
      </c>
      <c r="H25" s="23">
        <v>90</v>
      </c>
      <c r="I25" s="23"/>
      <c r="J25" s="25">
        <v>5</v>
      </c>
      <c r="K25" s="4"/>
      <c r="L25" s="4"/>
    </row>
    <row r="26" s="1" customFormat="1" spans="1:12">
      <c r="A26" s="25" t="s">
        <v>55</v>
      </c>
      <c r="B26" s="25"/>
      <c r="C26" s="25"/>
      <c r="D26" s="25"/>
      <c r="E26" s="25"/>
      <c r="F26" s="27">
        <f>SUM(F14:F25,J7)</f>
        <v>100</v>
      </c>
      <c r="G26" s="28"/>
      <c r="H26" s="29"/>
      <c r="I26" s="32"/>
      <c r="J26" s="27">
        <f>SUM(J14:J25,L7)</f>
        <v>87.8</v>
      </c>
      <c r="K26" s="28"/>
      <c r="L26" s="32"/>
    </row>
  </sheetData>
  <mergeCells count="80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D24:E24"/>
    <mergeCell ref="H24:I24"/>
    <mergeCell ref="K24:L24"/>
    <mergeCell ref="D25:E25"/>
    <mergeCell ref="H25:I25"/>
    <mergeCell ref="K25:L25"/>
    <mergeCell ref="A26:E26"/>
    <mergeCell ref="G26:I26"/>
    <mergeCell ref="K26:L26"/>
    <mergeCell ref="A11:A12"/>
    <mergeCell ref="A13:A25"/>
    <mergeCell ref="B14:B19"/>
    <mergeCell ref="B20:B23"/>
    <mergeCell ref="B24:B25"/>
    <mergeCell ref="C14:C15"/>
    <mergeCell ref="C16:C17"/>
    <mergeCell ref="C24:C25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16" workbookViewId="0">
      <selection activeCell="D25" sqref="D25:E26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258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32</v>
      </c>
      <c r="F7" s="4"/>
      <c r="G7" s="4">
        <v>31.06</v>
      </c>
      <c r="H7" s="4"/>
      <c r="I7" s="4"/>
      <c r="J7" s="4">
        <v>10</v>
      </c>
      <c r="K7" s="30">
        <f>ROUND(G7/E7,2)</f>
        <v>0.97</v>
      </c>
      <c r="L7" s="4">
        <f>J7*K7</f>
        <v>9.7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249</v>
      </c>
      <c r="C12" s="8"/>
      <c r="D12" s="8"/>
      <c r="E12" s="8"/>
      <c r="F12" s="8"/>
      <c r="G12" s="8" t="s">
        <v>249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6</v>
      </c>
      <c r="G14" s="4" t="s">
        <v>250</v>
      </c>
      <c r="H14" s="4" t="s">
        <v>251</v>
      </c>
      <c r="I14" s="4"/>
      <c r="J14" s="4">
        <v>6</v>
      </c>
      <c r="K14" s="4"/>
      <c r="L14" s="4"/>
    </row>
    <row r="15" s="1" customFormat="1" ht="25.5" customHeight="1" spans="1:12">
      <c r="A15" s="3"/>
      <c r="B15" s="3"/>
      <c r="C15" s="3"/>
      <c r="D15" s="3" t="s">
        <v>157</v>
      </c>
      <c r="E15" s="4"/>
      <c r="F15" s="4">
        <v>6</v>
      </c>
      <c r="G15" s="23" t="s">
        <v>82</v>
      </c>
      <c r="H15" s="23" t="s">
        <v>259</v>
      </c>
      <c r="I15" s="23"/>
      <c r="J15" s="23">
        <v>5</v>
      </c>
      <c r="K15" s="4"/>
      <c r="L15" s="4"/>
    </row>
    <row r="16" s="1" customFormat="1" ht="17.25" customHeight="1" spans="1:12">
      <c r="A16" s="3"/>
      <c r="B16" s="3"/>
      <c r="C16" s="3"/>
      <c r="D16" s="3" t="s">
        <v>252</v>
      </c>
      <c r="E16" s="4"/>
      <c r="F16" s="4">
        <v>6</v>
      </c>
      <c r="G16" s="23" t="s">
        <v>260</v>
      </c>
      <c r="H16" s="23" t="s">
        <v>261</v>
      </c>
      <c r="I16" s="23"/>
      <c r="J16" s="23">
        <v>5</v>
      </c>
      <c r="K16" s="4"/>
      <c r="L16" s="4"/>
    </row>
    <row r="17" s="1" customFormat="1" ht="48" customHeight="1" spans="1:12">
      <c r="A17" s="3"/>
      <c r="B17" s="3"/>
      <c r="C17" s="3" t="s">
        <v>34</v>
      </c>
      <c r="D17" s="3" t="s">
        <v>35</v>
      </c>
      <c r="E17" s="4"/>
      <c r="F17" s="4">
        <v>8</v>
      </c>
      <c r="G17" s="21">
        <v>1</v>
      </c>
      <c r="H17" s="35">
        <v>1</v>
      </c>
      <c r="I17" s="31"/>
      <c r="J17" s="23">
        <v>7</v>
      </c>
      <c r="K17" s="3"/>
      <c r="L17" s="4"/>
    </row>
    <row r="18" s="1" customFormat="1" ht="17.25" customHeight="1" spans="1:12">
      <c r="A18" s="3"/>
      <c r="B18" s="3"/>
      <c r="C18" s="3"/>
      <c r="D18" s="3" t="s">
        <v>140</v>
      </c>
      <c r="E18" s="4"/>
      <c r="F18" s="4">
        <v>8</v>
      </c>
      <c r="G18" s="21">
        <v>1</v>
      </c>
      <c r="H18" s="31">
        <v>1</v>
      </c>
      <c r="I18" s="31"/>
      <c r="J18" s="4">
        <v>7</v>
      </c>
      <c r="K18" s="4"/>
      <c r="L18" s="4"/>
    </row>
    <row r="19" s="1" customFormat="1" ht="17.25" customHeight="1" spans="1:12">
      <c r="A19" s="3"/>
      <c r="B19" s="3"/>
      <c r="C19" s="3" t="s">
        <v>36</v>
      </c>
      <c r="D19" s="3" t="s">
        <v>37</v>
      </c>
      <c r="E19" s="4"/>
      <c r="F19" s="4">
        <v>8</v>
      </c>
      <c r="G19" s="21">
        <v>1</v>
      </c>
      <c r="H19" s="31">
        <v>1</v>
      </c>
      <c r="I19" s="31"/>
      <c r="J19" s="4">
        <v>8</v>
      </c>
      <c r="K19" s="4"/>
      <c r="L19" s="4"/>
    </row>
    <row r="20" s="1" customFormat="1" ht="30" customHeight="1" spans="1:12">
      <c r="A20" s="3"/>
      <c r="B20" s="3"/>
      <c r="C20" s="3" t="s">
        <v>38</v>
      </c>
      <c r="D20" s="3" t="s">
        <v>141</v>
      </c>
      <c r="E20" s="4"/>
      <c r="F20" s="4">
        <v>8</v>
      </c>
      <c r="G20" s="4" t="s">
        <v>262</v>
      </c>
      <c r="H20" s="23" t="s">
        <v>263</v>
      </c>
      <c r="I20" s="23"/>
      <c r="J20" s="4">
        <v>8</v>
      </c>
      <c r="K20" s="4"/>
      <c r="L20" s="4"/>
    </row>
    <row r="21" s="1" customFormat="1" ht="25.5" customHeight="1" spans="1:12">
      <c r="A21" s="3"/>
      <c r="B21" s="3" t="s">
        <v>69</v>
      </c>
      <c r="C21" s="3" t="s">
        <v>42</v>
      </c>
      <c r="D21" s="3" t="s">
        <v>43</v>
      </c>
      <c r="E21" s="4"/>
      <c r="F21" s="4">
        <v>15</v>
      </c>
      <c r="G21" s="4" t="s">
        <v>264</v>
      </c>
      <c r="H21" s="23" t="s">
        <v>265</v>
      </c>
      <c r="I21" s="23"/>
      <c r="J21" s="4">
        <v>15</v>
      </c>
      <c r="K21" s="4"/>
      <c r="L21" s="4"/>
    </row>
    <row r="22" s="1" customFormat="1" ht="27" spans="1:12">
      <c r="A22" s="3"/>
      <c r="B22" s="3"/>
      <c r="C22" s="3" t="s">
        <v>45</v>
      </c>
      <c r="D22" s="3" t="s">
        <v>46</v>
      </c>
      <c r="E22" s="4"/>
      <c r="F22" s="4">
        <v>15</v>
      </c>
      <c r="G22" s="4" t="s">
        <v>266</v>
      </c>
      <c r="H22" s="23" t="s">
        <v>267</v>
      </c>
      <c r="I22" s="23"/>
      <c r="J22" s="4">
        <v>15</v>
      </c>
      <c r="K22" s="4"/>
      <c r="L22" s="4"/>
    </row>
    <row r="23" s="1" customFormat="1" ht="27" spans="1:12">
      <c r="A23" s="3"/>
      <c r="B23" s="3"/>
      <c r="C23" s="24" t="s">
        <v>48</v>
      </c>
      <c r="D23" s="3" t="s">
        <v>49</v>
      </c>
      <c r="E23" s="4"/>
      <c r="F23" s="25">
        <v>0</v>
      </c>
      <c r="G23" s="25"/>
      <c r="H23" s="23"/>
      <c r="I23" s="23"/>
      <c r="J23" s="25">
        <v>0</v>
      </c>
      <c r="K23" s="4"/>
      <c r="L23" s="4"/>
    </row>
    <row r="24" s="1" customFormat="1" ht="27" spans="1:12">
      <c r="A24" s="3"/>
      <c r="B24" s="3"/>
      <c r="C24" s="24" t="s">
        <v>50</v>
      </c>
      <c r="D24" s="3" t="s">
        <v>49</v>
      </c>
      <c r="E24" s="4"/>
      <c r="F24" s="25">
        <v>0</v>
      </c>
      <c r="G24" s="25"/>
      <c r="H24" s="23"/>
      <c r="I24" s="23"/>
      <c r="J24" s="25">
        <v>0</v>
      </c>
      <c r="K24" s="4"/>
      <c r="L24" s="4"/>
    </row>
    <row r="25" s="1" customFormat="1" ht="21" customHeight="1" spans="1:12">
      <c r="A25" s="3"/>
      <c r="B25" s="26" t="s">
        <v>78</v>
      </c>
      <c r="C25" s="26" t="s">
        <v>52</v>
      </c>
      <c r="D25" s="3" t="s">
        <v>53</v>
      </c>
      <c r="E25" s="4"/>
      <c r="F25" s="25">
        <v>5</v>
      </c>
      <c r="G25" s="25" t="s">
        <v>54</v>
      </c>
      <c r="H25" s="22">
        <v>0.9</v>
      </c>
      <c r="I25" s="31"/>
      <c r="J25" s="25">
        <v>5</v>
      </c>
      <c r="K25" s="4"/>
      <c r="L25" s="4"/>
    </row>
    <row r="26" s="1" customFormat="1" ht="23" customHeight="1" spans="1:12">
      <c r="A26" s="3"/>
      <c r="B26" s="34"/>
      <c r="C26" s="34"/>
      <c r="D26" s="3" t="s">
        <v>146</v>
      </c>
      <c r="E26" s="4"/>
      <c r="F26" s="25">
        <v>5</v>
      </c>
      <c r="G26" s="25" t="s">
        <v>54</v>
      </c>
      <c r="H26" s="22">
        <v>0.9</v>
      </c>
      <c r="I26" s="31"/>
      <c r="J26" s="25">
        <v>5</v>
      </c>
      <c r="K26" s="4"/>
      <c r="L26" s="4"/>
    </row>
    <row r="27" s="1" customFormat="1" spans="1:12">
      <c r="A27" s="25" t="s">
        <v>55</v>
      </c>
      <c r="B27" s="25"/>
      <c r="C27" s="25"/>
      <c r="D27" s="25"/>
      <c r="E27" s="25"/>
      <c r="F27" s="27">
        <f>SUM(F14:F26,J7)</f>
        <v>100</v>
      </c>
      <c r="G27" s="28"/>
      <c r="H27" s="29"/>
      <c r="I27" s="32"/>
      <c r="J27" s="27">
        <f>SUM(J14:J26,L7)</f>
        <v>95.7</v>
      </c>
      <c r="K27" s="28"/>
      <c r="L27" s="32"/>
    </row>
  </sheetData>
  <mergeCells count="83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D24:E24"/>
    <mergeCell ref="H24:I24"/>
    <mergeCell ref="K24:L24"/>
    <mergeCell ref="D25:E25"/>
    <mergeCell ref="H25:I25"/>
    <mergeCell ref="K25:L25"/>
    <mergeCell ref="D26:E26"/>
    <mergeCell ref="H26:I26"/>
    <mergeCell ref="K26:L26"/>
    <mergeCell ref="A27:E27"/>
    <mergeCell ref="G27:I27"/>
    <mergeCell ref="K27:L27"/>
    <mergeCell ref="A11:A12"/>
    <mergeCell ref="A13:A26"/>
    <mergeCell ref="B14:B20"/>
    <mergeCell ref="B21:B24"/>
    <mergeCell ref="B25:B26"/>
    <mergeCell ref="C14:C16"/>
    <mergeCell ref="C17:C18"/>
    <mergeCell ref="C25:C26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16" workbookViewId="0">
      <selection activeCell="O22" sqref="O22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268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50</v>
      </c>
      <c r="F7" s="4"/>
      <c r="G7" s="4">
        <v>46.4</v>
      </c>
      <c r="H7" s="4"/>
      <c r="I7" s="4"/>
      <c r="J7" s="4">
        <v>10</v>
      </c>
      <c r="K7" s="30">
        <f>ROUND(G7/E7,2)</f>
        <v>0.93</v>
      </c>
      <c r="L7" s="4">
        <v>9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249</v>
      </c>
      <c r="C12" s="8"/>
      <c r="D12" s="8"/>
      <c r="E12" s="8"/>
      <c r="F12" s="8"/>
      <c r="G12" s="8" t="s">
        <v>249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199</v>
      </c>
      <c r="E14" s="4"/>
      <c r="F14" s="4">
        <v>12.5</v>
      </c>
      <c r="G14" s="4" t="s">
        <v>269</v>
      </c>
      <c r="H14" s="20">
        <v>46.4</v>
      </c>
      <c r="I14" s="23"/>
      <c r="J14" s="23">
        <v>11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22">
        <v>0</v>
      </c>
      <c r="I15" s="31"/>
      <c r="J15" s="23">
        <v>11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22">
        <v>0</v>
      </c>
      <c r="I16" s="31"/>
      <c r="J16" s="23">
        <v>12</v>
      </c>
      <c r="K16" s="4"/>
      <c r="L16" s="4"/>
    </row>
    <row r="17" s="1" customFormat="1" ht="17.25" customHeight="1" spans="1:12">
      <c r="A17" s="3"/>
      <c r="B17" s="3"/>
      <c r="C17" s="3" t="s">
        <v>38</v>
      </c>
      <c r="D17" s="3" t="s">
        <v>160</v>
      </c>
      <c r="E17" s="4"/>
      <c r="F17" s="4">
        <v>12.5</v>
      </c>
      <c r="G17" s="4" t="s">
        <v>270</v>
      </c>
      <c r="H17" s="23">
        <v>0</v>
      </c>
      <c r="I17" s="23"/>
      <c r="J17" s="23">
        <v>12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23">
        <v>0</v>
      </c>
      <c r="K18" s="4"/>
      <c r="L18" s="4"/>
    </row>
    <row r="19" s="1" customFormat="1" ht="27" spans="1:12">
      <c r="A19" s="3"/>
      <c r="B19" s="3"/>
      <c r="C19" s="18" t="s">
        <v>45</v>
      </c>
      <c r="D19" s="3" t="s">
        <v>46</v>
      </c>
      <c r="E19" s="4"/>
      <c r="F19" s="4">
        <v>15</v>
      </c>
      <c r="G19" s="4" t="s">
        <v>256</v>
      </c>
      <c r="H19" s="23"/>
      <c r="I19" s="23"/>
      <c r="J19" s="23">
        <v>12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3">
        <v>0</v>
      </c>
      <c r="K20" s="4"/>
      <c r="L20" s="4"/>
    </row>
    <row r="21" s="1" customFormat="1" ht="40" customHeight="1" spans="1:12">
      <c r="A21" s="3"/>
      <c r="B21" s="3"/>
      <c r="C21" s="24" t="s">
        <v>50</v>
      </c>
      <c r="D21" s="3" t="s">
        <v>165</v>
      </c>
      <c r="E21" s="4"/>
      <c r="F21" s="25">
        <v>15</v>
      </c>
      <c r="G21" s="25"/>
      <c r="H21" s="23"/>
      <c r="I21" s="23"/>
      <c r="J21" s="23">
        <v>13</v>
      </c>
      <c r="K21" s="4"/>
      <c r="L21" s="4"/>
    </row>
    <row r="22" s="1" customFormat="1" ht="40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5</v>
      </c>
      <c r="G22" s="25" t="s">
        <v>54</v>
      </c>
      <c r="H22" s="33"/>
      <c r="I22" s="23"/>
      <c r="J22" s="23">
        <v>5</v>
      </c>
      <c r="K22" s="4"/>
      <c r="L22" s="4"/>
    </row>
    <row r="23" s="1" customFormat="1" ht="45" customHeight="1" spans="1:12">
      <c r="A23" s="3"/>
      <c r="B23" s="34"/>
      <c r="C23" s="34"/>
      <c r="D23" s="3" t="s">
        <v>146</v>
      </c>
      <c r="E23" s="4"/>
      <c r="F23" s="25">
        <v>5</v>
      </c>
      <c r="G23" s="25" t="s">
        <v>54</v>
      </c>
      <c r="H23" s="33"/>
      <c r="I23" s="23"/>
      <c r="J23" s="23">
        <v>4</v>
      </c>
      <c r="K23" s="4"/>
      <c r="L23" s="4"/>
    </row>
    <row r="24" s="1" customFormat="1" spans="1:12">
      <c r="A24" s="25" t="s">
        <v>55</v>
      </c>
      <c r="B24" s="25"/>
      <c r="C24" s="25"/>
      <c r="D24" s="25"/>
      <c r="E24" s="25"/>
      <c r="F24" s="27">
        <f>SUM(F14:F23,J7)</f>
        <v>100</v>
      </c>
      <c r="G24" s="28"/>
      <c r="H24" s="29"/>
      <c r="I24" s="32"/>
      <c r="J24" s="27">
        <f>SUM(J14:J23,L7)</f>
        <v>89</v>
      </c>
      <c r="K24" s="28"/>
      <c r="L24" s="32"/>
    </row>
  </sheetData>
  <mergeCells count="72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A24:E24"/>
    <mergeCell ref="G24:I24"/>
    <mergeCell ref="K24:L24"/>
    <mergeCell ref="A11:A12"/>
    <mergeCell ref="A13:A23"/>
    <mergeCell ref="B14:B17"/>
    <mergeCell ref="B18:B21"/>
    <mergeCell ref="B22:B23"/>
    <mergeCell ref="C22:C23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0" workbookViewId="0">
      <selection activeCell="M15" sqref="M15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271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42</v>
      </c>
      <c r="F7" s="4"/>
      <c r="G7" s="4">
        <v>42.62</v>
      </c>
      <c r="H7" s="4"/>
      <c r="I7" s="4"/>
      <c r="J7" s="4">
        <v>10</v>
      </c>
      <c r="K7" s="30">
        <f>ROUND(G7/E7,2)</f>
        <v>1.01</v>
      </c>
      <c r="L7" s="4">
        <v>8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272</v>
      </c>
      <c r="C12" s="8"/>
      <c r="D12" s="8"/>
      <c r="E12" s="8"/>
      <c r="F12" s="8"/>
      <c r="G12" s="8" t="s">
        <v>272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273</v>
      </c>
      <c r="E14" s="4"/>
      <c r="F14" s="4">
        <v>12.5</v>
      </c>
      <c r="G14" s="4" t="s">
        <v>274</v>
      </c>
      <c r="H14" s="20">
        <v>42.62</v>
      </c>
      <c r="I14" s="23"/>
      <c r="J14" s="23">
        <v>10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22">
        <v>0</v>
      </c>
      <c r="I15" s="31"/>
      <c r="J15" s="23">
        <v>10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22">
        <v>0</v>
      </c>
      <c r="I16" s="31"/>
      <c r="J16" s="23">
        <v>12.5</v>
      </c>
      <c r="K16" s="4"/>
      <c r="L16" s="4"/>
    </row>
    <row r="17" s="1" customFormat="1" ht="17.25" customHeight="1" spans="1:12">
      <c r="A17" s="3"/>
      <c r="B17" s="3"/>
      <c r="C17" s="3" t="s">
        <v>38</v>
      </c>
      <c r="D17" s="3" t="s">
        <v>160</v>
      </c>
      <c r="E17" s="4"/>
      <c r="F17" s="4">
        <v>12.5</v>
      </c>
      <c r="G17" s="4" t="s">
        <v>275</v>
      </c>
      <c r="H17" s="23">
        <v>0</v>
      </c>
      <c r="I17" s="23"/>
      <c r="J17" s="23">
        <v>10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23">
        <v>0</v>
      </c>
      <c r="K18" s="4"/>
      <c r="L18" s="4"/>
    </row>
    <row r="19" s="1" customFormat="1" ht="27" spans="1:12">
      <c r="A19" s="3"/>
      <c r="B19" s="3"/>
      <c r="C19" s="18" t="s">
        <v>45</v>
      </c>
      <c r="D19" s="3" t="s">
        <v>46</v>
      </c>
      <c r="E19" s="4"/>
      <c r="F19" s="4">
        <v>15</v>
      </c>
      <c r="G19" s="4" t="s">
        <v>276</v>
      </c>
      <c r="H19" s="23"/>
      <c r="I19" s="23"/>
      <c r="J19" s="23">
        <v>14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3">
        <v>0</v>
      </c>
      <c r="K20" s="4"/>
      <c r="L20" s="4"/>
    </row>
    <row r="21" s="1" customFormat="1" ht="40" customHeight="1" spans="1:12">
      <c r="A21" s="3"/>
      <c r="B21" s="3"/>
      <c r="C21" s="24" t="s">
        <v>50</v>
      </c>
      <c r="D21" s="3" t="s">
        <v>165</v>
      </c>
      <c r="E21" s="4"/>
      <c r="F21" s="25">
        <v>15</v>
      </c>
      <c r="G21" s="25"/>
      <c r="H21" s="23"/>
      <c r="I21" s="23"/>
      <c r="J21" s="23">
        <v>14</v>
      </c>
      <c r="K21" s="4"/>
      <c r="L21" s="4"/>
    </row>
    <row r="22" s="1" customFormat="1" ht="40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33"/>
      <c r="I22" s="23"/>
      <c r="J22" s="23">
        <v>10</v>
      </c>
      <c r="K22" s="4"/>
      <c r="L22" s="4"/>
    </row>
    <row r="23" s="1" customFormat="1" spans="1:12">
      <c r="A23" s="25" t="s">
        <v>55</v>
      </c>
      <c r="B23" s="25"/>
      <c r="C23" s="25"/>
      <c r="D23" s="25"/>
      <c r="E23" s="25"/>
      <c r="F23" s="27">
        <f>SUM(F14:F22,J7)</f>
        <v>100</v>
      </c>
      <c r="G23" s="28"/>
      <c r="H23" s="29"/>
      <c r="I23" s="32"/>
      <c r="J23" s="27">
        <f>SUM(J14:J22,L7)</f>
        <v>88.5</v>
      </c>
      <c r="K23" s="28"/>
      <c r="L23" s="32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1" workbookViewId="0">
      <selection activeCell="O16" sqref="O16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277</v>
      </c>
      <c r="E3" s="4"/>
      <c r="F3" s="4"/>
      <c r="G3" s="3" t="s">
        <v>3</v>
      </c>
      <c r="H3" s="3"/>
      <c r="I3" s="3" t="s">
        <v>57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58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22</v>
      </c>
      <c r="F7" s="4"/>
      <c r="G7" s="4">
        <v>19.98</v>
      </c>
      <c r="H7" s="4"/>
      <c r="I7" s="4"/>
      <c r="J7" s="4">
        <v>10</v>
      </c>
      <c r="K7" s="30">
        <f>ROUND(G7/E7,2)</f>
        <v>0.91</v>
      </c>
      <c r="L7" s="4">
        <f>J7*K7</f>
        <v>9.1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272</v>
      </c>
      <c r="C12" s="8"/>
      <c r="D12" s="8"/>
      <c r="E12" s="8"/>
      <c r="F12" s="8"/>
      <c r="G12" s="8" t="s">
        <v>272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278</v>
      </c>
      <c r="E14" s="4"/>
      <c r="F14" s="4">
        <v>12.5</v>
      </c>
      <c r="G14" s="4" t="s">
        <v>279</v>
      </c>
      <c r="H14" s="20" t="s">
        <v>280</v>
      </c>
      <c r="I14" s="23"/>
      <c r="J14" s="4">
        <v>12.5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22"/>
      <c r="I15" s="31"/>
      <c r="J15" s="4">
        <v>10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22"/>
      <c r="I16" s="31"/>
      <c r="J16" s="4">
        <v>10</v>
      </c>
      <c r="K16" s="4"/>
      <c r="L16" s="4"/>
    </row>
    <row r="17" s="1" customFormat="1" ht="17.25" customHeight="1" spans="1:12">
      <c r="A17" s="3"/>
      <c r="B17" s="3"/>
      <c r="C17" s="3" t="s">
        <v>38</v>
      </c>
      <c r="D17" s="3" t="s">
        <v>66</v>
      </c>
      <c r="E17" s="4"/>
      <c r="F17" s="4">
        <v>12.5</v>
      </c>
      <c r="G17" s="4" t="s">
        <v>281</v>
      </c>
      <c r="H17" s="23" t="s">
        <v>282</v>
      </c>
      <c r="I17" s="23"/>
      <c r="J17" s="4">
        <v>12.5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4">
        <v>0</v>
      </c>
      <c r="K18" s="4"/>
      <c r="L18" s="4"/>
    </row>
    <row r="19" s="1" customFormat="1" ht="27" spans="1:12">
      <c r="A19" s="3"/>
      <c r="B19" s="3"/>
      <c r="C19" s="18" t="s">
        <v>45</v>
      </c>
      <c r="D19" s="3" t="s">
        <v>46</v>
      </c>
      <c r="E19" s="4"/>
      <c r="F19" s="4">
        <v>15</v>
      </c>
      <c r="G19" s="4" t="s">
        <v>185</v>
      </c>
      <c r="H19" s="23"/>
      <c r="I19" s="23"/>
      <c r="J19" s="4">
        <v>13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5">
        <v>0</v>
      </c>
      <c r="K20" s="4"/>
      <c r="L20" s="4"/>
    </row>
    <row r="21" s="1" customFormat="1" ht="40" customHeight="1" spans="1:12">
      <c r="A21" s="3"/>
      <c r="B21" s="3"/>
      <c r="C21" s="24" t="s">
        <v>50</v>
      </c>
      <c r="D21" s="3" t="s">
        <v>283</v>
      </c>
      <c r="E21" s="4"/>
      <c r="F21" s="25">
        <v>15</v>
      </c>
      <c r="G21" s="25"/>
      <c r="H21" s="23"/>
      <c r="I21" s="23"/>
      <c r="J21" s="25">
        <v>13</v>
      </c>
      <c r="K21" s="4"/>
      <c r="L21" s="4"/>
    </row>
    <row r="22" s="1" customFormat="1" ht="40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22">
        <v>0.9</v>
      </c>
      <c r="I22" s="31"/>
      <c r="J22" s="25">
        <v>10</v>
      </c>
      <c r="K22" s="4"/>
      <c r="L22" s="4"/>
    </row>
    <row r="23" s="1" customFormat="1" spans="1:12">
      <c r="A23" s="25" t="s">
        <v>55</v>
      </c>
      <c r="B23" s="25"/>
      <c r="C23" s="25"/>
      <c r="D23" s="25"/>
      <c r="E23" s="25"/>
      <c r="F23" s="27">
        <f>SUM(F14:F22,J7)</f>
        <v>100</v>
      </c>
      <c r="G23" s="28"/>
      <c r="H23" s="29"/>
      <c r="I23" s="32"/>
      <c r="J23" s="27">
        <f>SUM(J14:J22,L7)</f>
        <v>90.1</v>
      </c>
      <c r="K23" s="28"/>
      <c r="L23" s="32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K19" sqref="K19:L19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79</v>
      </c>
      <c r="E3" s="4"/>
      <c r="F3" s="4"/>
      <c r="G3" s="3" t="s">
        <v>3</v>
      </c>
      <c r="H3" s="3"/>
      <c r="I3" s="44" t="s">
        <v>57</v>
      </c>
      <c r="J3" s="45"/>
      <c r="K3" s="45"/>
      <c r="L3" s="45"/>
    </row>
    <row r="4" s="1" customFormat="1" customHeight="1" spans="1:12">
      <c r="A4" s="3" t="s">
        <v>5</v>
      </c>
      <c r="B4" s="3"/>
      <c r="C4" s="3"/>
      <c r="D4" s="44" t="s">
        <v>6</v>
      </c>
      <c r="E4" s="45"/>
      <c r="F4" s="45"/>
      <c r="G4" s="3" t="s">
        <v>7</v>
      </c>
      <c r="H4" s="3"/>
      <c r="I4" s="44" t="s">
        <v>58</v>
      </c>
      <c r="J4" s="45"/>
      <c r="K4" s="45"/>
      <c r="L4" s="45"/>
    </row>
    <row r="5" s="1" customFormat="1" customHeight="1" spans="1:12">
      <c r="A5" s="5" t="s">
        <v>9</v>
      </c>
      <c r="B5" s="6"/>
      <c r="C5" s="7"/>
      <c r="D5" s="45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5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44" t="s">
        <v>15</v>
      </c>
      <c r="E7" s="4">
        <v>14</v>
      </c>
      <c r="F7" s="4"/>
      <c r="G7" s="4">
        <v>13.841</v>
      </c>
      <c r="H7" s="4"/>
      <c r="I7" s="4"/>
      <c r="J7" s="4">
        <v>10</v>
      </c>
      <c r="K7" s="50">
        <f>ROUND(G7/E7,4)</f>
        <v>0.9886</v>
      </c>
      <c r="L7" s="4">
        <v>9.5</v>
      </c>
    </row>
    <row r="8" s="1" customFormat="1" ht="40.5" spans="1:12">
      <c r="A8" s="9"/>
      <c r="B8" s="10"/>
      <c r="C8" s="11"/>
      <c r="D8" s="4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47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48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45" t="s">
        <v>80</v>
      </c>
      <c r="C12" s="45"/>
      <c r="D12" s="45"/>
      <c r="E12" s="45"/>
      <c r="F12" s="45"/>
      <c r="G12" s="45" t="s">
        <v>80</v>
      </c>
      <c r="H12" s="45"/>
      <c r="I12" s="45"/>
      <c r="J12" s="45"/>
      <c r="K12" s="45"/>
      <c r="L12" s="45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81</v>
      </c>
      <c r="E14" s="4"/>
      <c r="F14" s="4">
        <v>12.5</v>
      </c>
      <c r="G14" s="4" t="s">
        <v>82</v>
      </c>
      <c r="H14" s="20" t="s">
        <v>83</v>
      </c>
      <c r="I14" s="23"/>
      <c r="J14" s="23">
        <v>10.5</v>
      </c>
      <c r="K14" s="23"/>
      <c r="L14" s="23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23"/>
      <c r="I15" s="23"/>
      <c r="J15" s="23">
        <v>10.5</v>
      </c>
      <c r="K15" s="23"/>
      <c r="L15" s="23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23"/>
      <c r="I16" s="23"/>
      <c r="J16" s="23">
        <v>12.5</v>
      </c>
      <c r="K16" s="23"/>
      <c r="L16" s="23"/>
    </row>
    <row r="17" s="1" customFormat="1" ht="17.25" customHeight="1" spans="1:12">
      <c r="A17" s="3"/>
      <c r="B17" s="3"/>
      <c r="C17" s="3" t="s">
        <v>38</v>
      </c>
      <c r="D17" s="3" t="s">
        <v>84</v>
      </c>
      <c r="E17" s="4"/>
      <c r="F17" s="4">
        <v>12.5</v>
      </c>
      <c r="G17" s="4" t="s">
        <v>85</v>
      </c>
      <c r="H17" s="23"/>
      <c r="I17" s="23"/>
      <c r="J17" s="23">
        <v>12.5</v>
      </c>
      <c r="K17" s="23"/>
      <c r="L17" s="23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23">
        <v>0</v>
      </c>
      <c r="K18" s="23"/>
      <c r="L18" s="23"/>
    </row>
    <row r="19" s="1" customFormat="1" ht="27" spans="1:12">
      <c r="A19" s="3"/>
      <c r="B19" s="3"/>
      <c r="C19" s="3" t="s">
        <v>45</v>
      </c>
      <c r="D19" s="3" t="s">
        <v>46</v>
      </c>
      <c r="E19" s="4"/>
      <c r="F19" s="4">
        <v>15</v>
      </c>
      <c r="G19" s="4" t="s">
        <v>86</v>
      </c>
      <c r="H19" s="23"/>
      <c r="I19" s="23"/>
      <c r="J19" s="23">
        <v>13</v>
      </c>
      <c r="K19" s="23"/>
      <c r="L19" s="23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49">
        <v>0</v>
      </c>
      <c r="G20" s="25"/>
      <c r="H20" s="23"/>
      <c r="I20" s="23"/>
      <c r="J20" s="25"/>
      <c r="K20" s="23"/>
      <c r="L20" s="23"/>
    </row>
    <row r="21" s="1" customFormat="1" ht="27" spans="1:12">
      <c r="A21" s="3"/>
      <c r="B21" s="3"/>
      <c r="C21" s="24" t="s">
        <v>50</v>
      </c>
      <c r="D21" s="3" t="s">
        <v>87</v>
      </c>
      <c r="E21" s="4"/>
      <c r="F21" s="25">
        <v>15</v>
      </c>
      <c r="G21" s="25"/>
      <c r="H21" s="23"/>
      <c r="I21" s="23"/>
      <c r="J21" s="25">
        <v>12</v>
      </c>
      <c r="K21" s="23"/>
      <c r="L21" s="23"/>
    </row>
    <row r="22" s="1" customFormat="1" ht="42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23"/>
      <c r="I22" s="23"/>
      <c r="J22" s="25">
        <v>10</v>
      </c>
      <c r="K22" s="23"/>
      <c r="L22" s="23"/>
    </row>
    <row r="23" s="1" customFormat="1" spans="1:12">
      <c r="A23" s="25" t="s">
        <v>55</v>
      </c>
      <c r="B23" s="25"/>
      <c r="C23" s="25"/>
      <c r="D23" s="25"/>
      <c r="E23" s="25"/>
      <c r="F23" s="27">
        <v>100</v>
      </c>
      <c r="G23" s="28"/>
      <c r="H23" s="29"/>
      <c r="I23" s="32"/>
      <c r="J23" s="27">
        <f>SUM(J14:J22,L7)</f>
        <v>90.5</v>
      </c>
      <c r="K23" s="28"/>
      <c r="L23" s="32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0" workbookViewId="0">
      <selection activeCell="J17" sqref="J17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88</v>
      </c>
      <c r="E3" s="4"/>
      <c r="F3" s="4"/>
      <c r="G3" s="3" t="s">
        <v>3</v>
      </c>
      <c r="H3" s="3"/>
      <c r="I3" s="44" t="s">
        <v>57</v>
      </c>
      <c r="J3" s="45"/>
      <c r="K3" s="45"/>
      <c r="L3" s="45"/>
    </row>
    <row r="4" s="1" customFormat="1" customHeight="1" spans="1:12">
      <c r="A4" s="3" t="s">
        <v>5</v>
      </c>
      <c r="B4" s="3"/>
      <c r="C4" s="3"/>
      <c r="D4" s="44" t="s">
        <v>6</v>
      </c>
      <c r="E4" s="45"/>
      <c r="F4" s="45"/>
      <c r="G4" s="3" t="s">
        <v>7</v>
      </c>
      <c r="H4" s="3"/>
      <c r="I4" s="44" t="s">
        <v>58</v>
      </c>
      <c r="J4" s="45"/>
      <c r="K4" s="45"/>
      <c r="L4" s="45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22</v>
      </c>
      <c r="F7" s="4"/>
      <c r="G7" s="4">
        <v>20.33</v>
      </c>
      <c r="H7" s="4"/>
      <c r="I7" s="4"/>
      <c r="J7" s="4">
        <v>10</v>
      </c>
      <c r="K7" s="30">
        <f>ROUND(G7/E7,2)</f>
        <v>0.92</v>
      </c>
      <c r="L7" s="4">
        <f>J7*K7</f>
        <v>9.2</v>
      </c>
    </row>
    <row r="8" s="1" customFormat="1" ht="40.5" spans="1:12">
      <c r="A8" s="9"/>
      <c r="B8" s="10"/>
      <c r="C8" s="11"/>
      <c r="D8" s="14" t="s">
        <v>16</v>
      </c>
      <c r="E8" s="8"/>
      <c r="F8" s="8"/>
      <c r="G8" s="8"/>
      <c r="H8" s="8"/>
      <c r="I8" s="8"/>
      <c r="J8" s="46" t="s">
        <v>17</v>
      </c>
      <c r="K8" s="8"/>
      <c r="L8" s="44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8"/>
      <c r="F9" s="8"/>
      <c r="G9" s="8"/>
      <c r="H9" s="8"/>
      <c r="I9" s="8"/>
      <c r="J9" s="46" t="s">
        <v>17</v>
      </c>
      <c r="K9" s="8"/>
      <c r="L9" s="44" t="s">
        <v>17</v>
      </c>
    </row>
    <row r="10" s="1" customFormat="1" ht="16.5" customHeight="1" spans="1:12">
      <c r="A10" s="12"/>
      <c r="B10" s="13"/>
      <c r="C10" s="16"/>
      <c r="D10" s="17"/>
      <c r="E10" s="8"/>
      <c r="F10" s="8"/>
      <c r="G10" s="8"/>
      <c r="H10" s="8"/>
      <c r="I10" s="8"/>
      <c r="J10" s="46"/>
      <c r="K10" s="8"/>
      <c r="L10" s="44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89</v>
      </c>
      <c r="C12" s="8"/>
      <c r="D12" s="8"/>
      <c r="E12" s="8"/>
      <c r="F12" s="8"/>
      <c r="G12" s="8" t="s">
        <v>89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90</v>
      </c>
      <c r="E14" s="4"/>
      <c r="F14" s="4">
        <v>12.5</v>
      </c>
      <c r="G14" s="4" t="s">
        <v>91</v>
      </c>
      <c r="H14" s="4" t="s">
        <v>92</v>
      </c>
      <c r="I14" s="4"/>
      <c r="J14" s="4">
        <v>12.5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21">
        <v>1</v>
      </c>
      <c r="I15" s="4"/>
      <c r="J15" s="4">
        <v>12.5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21">
        <v>1</v>
      </c>
      <c r="I16" s="4"/>
      <c r="J16" s="4">
        <v>12.5</v>
      </c>
      <c r="K16" s="4"/>
      <c r="L16" s="4"/>
    </row>
    <row r="17" s="1" customFormat="1" ht="26" customHeight="1" spans="1:12">
      <c r="A17" s="3"/>
      <c r="B17" s="3"/>
      <c r="C17" s="3" t="s">
        <v>38</v>
      </c>
      <c r="D17" s="3" t="s">
        <v>93</v>
      </c>
      <c r="E17" s="4"/>
      <c r="F17" s="4">
        <v>12.5</v>
      </c>
      <c r="G17" s="4" t="s">
        <v>94</v>
      </c>
      <c r="H17" s="4" t="s">
        <v>95</v>
      </c>
      <c r="I17" s="4"/>
      <c r="J17" s="4">
        <v>12.5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4"/>
      <c r="I18" s="4"/>
      <c r="J18" s="4">
        <v>0</v>
      </c>
      <c r="K18" s="4"/>
      <c r="L18" s="4"/>
    </row>
    <row r="19" s="1" customFormat="1" ht="27" spans="1:12">
      <c r="A19" s="3"/>
      <c r="B19" s="3"/>
      <c r="C19" s="3" t="s">
        <v>45</v>
      </c>
      <c r="D19" s="3" t="s">
        <v>46</v>
      </c>
      <c r="E19" s="4"/>
      <c r="F19" s="4">
        <v>15</v>
      </c>
      <c r="G19" s="4" t="s">
        <v>96</v>
      </c>
      <c r="H19" s="4" t="s">
        <v>97</v>
      </c>
      <c r="I19" s="4"/>
      <c r="J19" s="4">
        <v>13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4"/>
      <c r="I20" s="4"/>
      <c r="J20" s="25">
        <v>0</v>
      </c>
      <c r="K20" s="4"/>
      <c r="L20" s="4"/>
    </row>
    <row r="21" s="1" customFormat="1" ht="27" spans="1:12">
      <c r="A21" s="3"/>
      <c r="B21" s="3"/>
      <c r="C21" s="24" t="s">
        <v>50</v>
      </c>
      <c r="D21" s="3" t="s">
        <v>98</v>
      </c>
      <c r="E21" s="4"/>
      <c r="F21" s="25">
        <v>15</v>
      </c>
      <c r="G21" s="25"/>
      <c r="H21" s="4"/>
      <c r="I21" s="4"/>
      <c r="J21" s="25">
        <v>13</v>
      </c>
      <c r="K21" s="4"/>
      <c r="L21" s="4"/>
    </row>
    <row r="22" s="1" customFormat="1" ht="40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22">
        <v>0.9</v>
      </c>
      <c r="I22" s="31"/>
      <c r="J22" s="25">
        <v>10</v>
      </c>
      <c r="K22" s="4"/>
      <c r="L22" s="4"/>
    </row>
    <row r="23" s="1" customFormat="1" spans="1:12">
      <c r="A23" s="25" t="s">
        <v>55</v>
      </c>
      <c r="B23" s="25"/>
      <c r="C23" s="25"/>
      <c r="D23" s="25"/>
      <c r="E23" s="25"/>
      <c r="F23" s="27">
        <v>100</v>
      </c>
      <c r="G23" s="28"/>
      <c r="H23" s="29"/>
      <c r="I23" s="32"/>
      <c r="J23" s="27">
        <f>SUM(J14:J22,L7)</f>
        <v>95.2</v>
      </c>
      <c r="K23" s="28"/>
      <c r="L23" s="32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0" workbookViewId="0">
      <selection activeCell="K22" sqref="K22:L22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99</v>
      </c>
      <c r="E3" s="4"/>
      <c r="F3" s="4"/>
      <c r="G3" s="3" t="s">
        <v>3</v>
      </c>
      <c r="H3" s="3"/>
      <c r="I3" s="44" t="s">
        <v>57</v>
      </c>
      <c r="J3" s="45"/>
      <c r="K3" s="45"/>
      <c r="L3" s="45"/>
    </row>
    <row r="4" s="1" customFormat="1" customHeight="1" spans="1:12">
      <c r="A4" s="3" t="s">
        <v>5</v>
      </c>
      <c r="B4" s="3"/>
      <c r="C4" s="3"/>
      <c r="D4" s="44" t="s">
        <v>6</v>
      </c>
      <c r="E4" s="45"/>
      <c r="F4" s="45"/>
      <c r="G4" s="3" t="s">
        <v>7</v>
      </c>
      <c r="H4" s="3"/>
      <c r="I4" s="44" t="s">
        <v>58</v>
      </c>
      <c r="J4" s="45"/>
      <c r="K4" s="45"/>
      <c r="L4" s="45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128</v>
      </c>
      <c r="F7" s="4"/>
      <c r="G7" s="4">
        <v>128</v>
      </c>
      <c r="H7" s="4"/>
      <c r="I7" s="4"/>
      <c r="J7" s="4">
        <v>10</v>
      </c>
      <c r="K7" s="30">
        <f>ROUND(G7/E7,2)</f>
        <v>1</v>
      </c>
      <c r="L7" s="4">
        <f>J7*K7</f>
        <v>10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100</v>
      </c>
      <c r="C12" s="8"/>
      <c r="D12" s="8"/>
      <c r="E12" s="8"/>
      <c r="F12" s="8"/>
      <c r="G12" s="8" t="s">
        <v>100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101</v>
      </c>
      <c r="E14" s="4"/>
      <c r="F14" s="4">
        <v>12.5</v>
      </c>
      <c r="G14" s="4" t="s">
        <v>102</v>
      </c>
      <c r="H14" s="23" t="s">
        <v>103</v>
      </c>
      <c r="I14" s="23"/>
      <c r="J14" s="4">
        <v>12.5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31">
        <v>1</v>
      </c>
      <c r="I15" s="31"/>
      <c r="J15" s="4">
        <v>12.5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31">
        <v>1</v>
      </c>
      <c r="I16" s="31"/>
      <c r="J16" s="4">
        <v>12.5</v>
      </c>
      <c r="K16" s="4"/>
      <c r="L16" s="4"/>
    </row>
    <row r="17" s="1" customFormat="1" ht="17.25" customHeight="1" spans="1:12">
      <c r="A17" s="3"/>
      <c r="B17" s="3"/>
      <c r="C17" s="3" t="s">
        <v>38</v>
      </c>
      <c r="D17" s="3" t="s">
        <v>104</v>
      </c>
      <c r="E17" s="4"/>
      <c r="F17" s="4">
        <v>12.5</v>
      </c>
      <c r="G17" s="4" t="s">
        <v>105</v>
      </c>
      <c r="H17" s="23" t="s">
        <v>106</v>
      </c>
      <c r="I17" s="23"/>
      <c r="J17" s="4">
        <v>10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4">
        <v>0</v>
      </c>
      <c r="K18" s="4"/>
      <c r="L18" s="4"/>
    </row>
    <row r="19" s="1" customFormat="1" ht="27" spans="1:12">
      <c r="A19" s="3"/>
      <c r="B19" s="3"/>
      <c r="C19" s="3" t="s">
        <v>45</v>
      </c>
      <c r="D19" s="3" t="s">
        <v>46</v>
      </c>
      <c r="E19" s="4"/>
      <c r="F19" s="4">
        <v>15</v>
      </c>
      <c r="G19" s="4" t="s">
        <v>107</v>
      </c>
      <c r="H19" s="23" t="s">
        <v>108</v>
      </c>
      <c r="I19" s="23"/>
      <c r="J19" s="4">
        <v>14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5">
        <v>0</v>
      </c>
      <c r="K20" s="4"/>
      <c r="L20" s="4"/>
    </row>
    <row r="21" s="1" customFormat="1" ht="27" spans="1:12">
      <c r="A21" s="3"/>
      <c r="B21" s="3"/>
      <c r="C21" s="24" t="s">
        <v>50</v>
      </c>
      <c r="D21" s="3" t="s">
        <v>109</v>
      </c>
      <c r="E21" s="4"/>
      <c r="F21" s="25">
        <v>15</v>
      </c>
      <c r="G21" s="25"/>
      <c r="H21" s="23"/>
      <c r="I21" s="23"/>
      <c r="J21" s="25">
        <v>14</v>
      </c>
      <c r="K21" s="4"/>
      <c r="L21" s="4"/>
    </row>
    <row r="22" s="1" customFormat="1" ht="45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22">
        <v>0.9</v>
      </c>
      <c r="I22" s="31"/>
      <c r="J22" s="25">
        <v>10</v>
      </c>
      <c r="K22" s="4"/>
      <c r="L22" s="4"/>
    </row>
    <row r="23" s="1" customFormat="1" spans="1:12">
      <c r="A23" s="25" t="s">
        <v>55</v>
      </c>
      <c r="B23" s="25"/>
      <c r="C23" s="25"/>
      <c r="D23" s="25"/>
      <c r="E23" s="25"/>
      <c r="F23" s="27">
        <v>100</v>
      </c>
      <c r="G23" s="28"/>
      <c r="H23" s="29"/>
      <c r="I23" s="32"/>
      <c r="J23" s="27">
        <f>SUM(J14:J22,L7)</f>
        <v>95.5</v>
      </c>
      <c r="K23" s="28"/>
      <c r="L23" s="32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0" workbookViewId="0">
      <selection activeCell="H22" sqref="H22:I22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110</v>
      </c>
      <c r="E3" s="4"/>
      <c r="F3" s="4"/>
      <c r="G3" s="3" t="s">
        <v>3</v>
      </c>
      <c r="H3" s="3"/>
      <c r="I3" s="44" t="s">
        <v>57</v>
      </c>
      <c r="J3" s="45"/>
      <c r="K3" s="45"/>
      <c r="L3" s="45"/>
    </row>
    <row r="4" s="1" customFormat="1" customHeight="1" spans="1:12">
      <c r="A4" s="3" t="s">
        <v>5</v>
      </c>
      <c r="B4" s="3"/>
      <c r="C4" s="3"/>
      <c r="D4" s="44" t="s">
        <v>6</v>
      </c>
      <c r="E4" s="45"/>
      <c r="F4" s="45"/>
      <c r="G4" s="3" t="s">
        <v>7</v>
      </c>
      <c r="H4" s="3"/>
      <c r="I4" s="44" t="s">
        <v>58</v>
      </c>
      <c r="J4" s="45"/>
      <c r="K4" s="45"/>
      <c r="L4" s="45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16</v>
      </c>
      <c r="F7" s="4"/>
      <c r="G7" s="4">
        <v>15.65</v>
      </c>
      <c r="H7" s="4"/>
      <c r="I7" s="4"/>
      <c r="J7" s="4">
        <v>10</v>
      </c>
      <c r="K7" s="30">
        <f>ROUND(G7/E7,2)</f>
        <v>0.98</v>
      </c>
      <c r="L7" s="4">
        <f>J7*K7</f>
        <v>9.8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111</v>
      </c>
      <c r="C12" s="8"/>
      <c r="D12" s="8"/>
      <c r="E12" s="8"/>
      <c r="F12" s="8"/>
      <c r="G12" s="8" t="s">
        <v>111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112</v>
      </c>
      <c r="E14" s="4"/>
      <c r="F14" s="4">
        <v>12.5</v>
      </c>
      <c r="G14" s="4" t="s">
        <v>33</v>
      </c>
      <c r="H14" s="23" t="s">
        <v>113</v>
      </c>
      <c r="I14" s="23"/>
      <c r="J14" s="4">
        <v>12.5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31">
        <v>1</v>
      </c>
      <c r="I15" s="31"/>
      <c r="J15" s="4">
        <v>12.5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31">
        <v>1</v>
      </c>
      <c r="I16" s="31"/>
      <c r="J16" s="4">
        <v>12.5</v>
      </c>
      <c r="K16" s="4"/>
      <c r="L16" s="4"/>
    </row>
    <row r="17" s="1" customFormat="1" ht="17.25" customHeight="1" spans="1:12">
      <c r="A17" s="3"/>
      <c r="B17" s="3"/>
      <c r="C17" s="3" t="s">
        <v>38</v>
      </c>
      <c r="D17" s="3" t="s">
        <v>66</v>
      </c>
      <c r="E17" s="4"/>
      <c r="F17" s="4">
        <v>12.5</v>
      </c>
      <c r="G17" s="4" t="s">
        <v>114</v>
      </c>
      <c r="H17" s="23" t="s">
        <v>115</v>
      </c>
      <c r="I17" s="23"/>
      <c r="J17" s="4">
        <v>12.5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4">
        <v>0</v>
      </c>
      <c r="K18" s="4"/>
      <c r="L18" s="4"/>
    </row>
    <row r="19" s="1" customFormat="1" ht="27" spans="1:12">
      <c r="A19" s="3"/>
      <c r="B19" s="3"/>
      <c r="C19" s="3" t="s">
        <v>45</v>
      </c>
      <c r="D19" s="3" t="s">
        <v>46</v>
      </c>
      <c r="E19" s="4"/>
      <c r="F19" s="4">
        <v>15</v>
      </c>
      <c r="G19" s="4" t="s">
        <v>116</v>
      </c>
      <c r="H19" s="23" t="s">
        <v>117</v>
      </c>
      <c r="I19" s="23"/>
      <c r="J19" s="4">
        <v>14</v>
      </c>
      <c r="K19" s="4"/>
      <c r="L19" s="4"/>
    </row>
    <row r="20" s="1" customFormat="1" ht="27" spans="1:12">
      <c r="A20" s="3"/>
      <c r="B20" s="3"/>
      <c r="C20" s="24" t="s">
        <v>48</v>
      </c>
      <c r="D20" s="3" t="s">
        <v>49</v>
      </c>
      <c r="E20" s="4"/>
      <c r="F20" s="25">
        <v>0</v>
      </c>
      <c r="G20" s="25"/>
      <c r="H20" s="23"/>
      <c r="I20" s="23"/>
      <c r="J20" s="25">
        <v>0</v>
      </c>
      <c r="K20" s="4"/>
      <c r="L20" s="4"/>
    </row>
    <row r="21" s="1" customFormat="1" ht="27" spans="1:12">
      <c r="A21" s="3"/>
      <c r="B21" s="3"/>
      <c r="C21" s="24" t="s">
        <v>50</v>
      </c>
      <c r="D21" s="3" t="s">
        <v>118</v>
      </c>
      <c r="E21" s="4"/>
      <c r="F21" s="25">
        <v>15</v>
      </c>
      <c r="G21" s="25"/>
      <c r="H21" s="23"/>
      <c r="I21" s="23"/>
      <c r="J21" s="25">
        <v>14</v>
      </c>
      <c r="K21" s="4"/>
      <c r="L21" s="4"/>
    </row>
    <row r="22" s="1" customFormat="1" ht="45" customHeight="1" spans="1:12">
      <c r="A22" s="3"/>
      <c r="B22" s="26" t="s">
        <v>78</v>
      </c>
      <c r="C22" s="26" t="s">
        <v>52</v>
      </c>
      <c r="D22" s="3" t="s">
        <v>53</v>
      </c>
      <c r="E22" s="4"/>
      <c r="F22" s="25">
        <v>10</v>
      </c>
      <c r="G22" s="25" t="s">
        <v>54</v>
      </c>
      <c r="H22" s="22">
        <v>0.9</v>
      </c>
      <c r="I22" s="31"/>
      <c r="J22" s="25">
        <v>10</v>
      </c>
      <c r="K22" s="4"/>
      <c r="L22" s="4"/>
    </row>
    <row r="23" s="1" customFormat="1" spans="1:12">
      <c r="A23" s="25" t="s">
        <v>55</v>
      </c>
      <c r="B23" s="25"/>
      <c r="C23" s="25"/>
      <c r="D23" s="25"/>
      <c r="E23" s="25"/>
      <c r="F23" s="27">
        <v>100</v>
      </c>
      <c r="G23" s="28"/>
      <c r="H23" s="29"/>
      <c r="I23" s="32"/>
      <c r="J23" s="27">
        <f>SUM(J14:J22,L7)</f>
        <v>97.8</v>
      </c>
      <c r="K23" s="28"/>
      <c r="L23" s="32"/>
    </row>
  </sheetData>
  <mergeCells count="67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A23:E23"/>
    <mergeCell ref="G23:I23"/>
    <mergeCell ref="K23:L23"/>
    <mergeCell ref="A11:A12"/>
    <mergeCell ref="A13:A22"/>
    <mergeCell ref="B14:B17"/>
    <mergeCell ref="B18:B21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16" workbookViewId="0">
      <selection activeCell="K22" sqref="K22:L22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119</v>
      </c>
      <c r="E3" s="4"/>
      <c r="F3" s="4"/>
      <c r="G3" s="3" t="s">
        <v>3</v>
      </c>
      <c r="H3" s="3"/>
      <c r="I3" s="44" t="s">
        <v>120</v>
      </c>
      <c r="J3" s="45"/>
      <c r="K3" s="45"/>
      <c r="L3" s="45"/>
    </row>
    <row r="4" s="1" customFormat="1" customHeight="1" spans="1:12">
      <c r="A4" s="3" t="s">
        <v>5</v>
      </c>
      <c r="B4" s="3"/>
      <c r="C4" s="3"/>
      <c r="D4" s="44" t="s">
        <v>6</v>
      </c>
      <c r="E4" s="45"/>
      <c r="F4" s="45"/>
      <c r="G4" s="3" t="s">
        <v>7</v>
      </c>
      <c r="H4" s="3"/>
      <c r="I4" s="44" t="s">
        <v>121</v>
      </c>
      <c r="J4" s="45"/>
      <c r="K4" s="45"/>
      <c r="L4" s="45"/>
    </row>
    <row r="5" s="1" customFormat="1" customHeight="1" spans="1:12">
      <c r="A5" s="5" t="s">
        <v>9</v>
      </c>
      <c r="B5" s="6"/>
      <c r="C5" s="7"/>
      <c r="D5" s="8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8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14" t="s">
        <v>15</v>
      </c>
      <c r="E7" s="4">
        <v>100</v>
      </c>
      <c r="F7" s="4"/>
      <c r="G7" s="4">
        <v>100</v>
      </c>
      <c r="H7" s="4"/>
      <c r="I7" s="4"/>
      <c r="J7" s="4">
        <v>10</v>
      </c>
      <c r="K7" s="30">
        <f>ROUND(G7/E7,2)</f>
        <v>1</v>
      </c>
      <c r="L7" s="4">
        <f>J7*K7</f>
        <v>10</v>
      </c>
    </row>
    <row r="8" s="1" customFormat="1" ht="40.5" spans="1:12">
      <c r="A8" s="9"/>
      <c r="B8" s="10"/>
      <c r="C8" s="11"/>
      <c r="D8" s="14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5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7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122</v>
      </c>
      <c r="C12" s="8"/>
      <c r="D12" s="8"/>
      <c r="E12" s="8"/>
      <c r="F12" s="8"/>
      <c r="G12" s="8" t="s">
        <v>122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123</v>
      </c>
      <c r="E14" s="4"/>
      <c r="F14" s="4">
        <v>12.5</v>
      </c>
      <c r="G14" s="4" t="s">
        <v>124</v>
      </c>
      <c r="H14" s="23" t="s">
        <v>125</v>
      </c>
      <c r="I14" s="23"/>
      <c r="J14" s="23">
        <v>12.5</v>
      </c>
      <c r="K14" s="4"/>
      <c r="L14" s="4"/>
    </row>
    <row r="15" s="1" customFormat="1" ht="17.25" customHeight="1" spans="1:12">
      <c r="A15" s="3"/>
      <c r="B15" s="3"/>
      <c r="C15" s="3" t="s">
        <v>34</v>
      </c>
      <c r="D15" s="3" t="s">
        <v>35</v>
      </c>
      <c r="E15" s="4"/>
      <c r="F15" s="4">
        <v>12.5</v>
      </c>
      <c r="G15" s="21">
        <v>1</v>
      </c>
      <c r="H15" s="31">
        <v>1</v>
      </c>
      <c r="I15" s="31"/>
      <c r="J15" s="23">
        <v>12.5</v>
      </c>
      <c r="K15" s="4"/>
      <c r="L15" s="4"/>
    </row>
    <row r="16" s="1" customFormat="1" ht="17.25" customHeight="1" spans="1:12">
      <c r="A16" s="3"/>
      <c r="B16" s="3"/>
      <c r="C16" s="3" t="s">
        <v>36</v>
      </c>
      <c r="D16" s="3" t="s">
        <v>37</v>
      </c>
      <c r="E16" s="4"/>
      <c r="F16" s="4">
        <v>12.5</v>
      </c>
      <c r="G16" s="21">
        <v>1</v>
      </c>
      <c r="H16" s="31">
        <v>1</v>
      </c>
      <c r="I16" s="31"/>
      <c r="J16" s="23">
        <v>12.5</v>
      </c>
      <c r="K16" s="4"/>
      <c r="L16" s="4"/>
    </row>
    <row r="17" s="1" customFormat="1" ht="17.25" customHeight="1" spans="1:12">
      <c r="A17" s="3"/>
      <c r="B17" s="3"/>
      <c r="C17" s="3" t="s">
        <v>38</v>
      </c>
      <c r="D17" s="3" t="s">
        <v>66</v>
      </c>
      <c r="E17" s="4"/>
      <c r="F17" s="4">
        <v>12.5</v>
      </c>
      <c r="G17" s="4" t="s">
        <v>126</v>
      </c>
      <c r="H17" s="23" t="s">
        <v>127</v>
      </c>
      <c r="I17" s="23"/>
      <c r="J17" s="23">
        <v>12.5</v>
      </c>
      <c r="K17" s="4"/>
      <c r="L17" s="4"/>
    </row>
    <row r="18" s="1" customFormat="1" ht="25.5" customHeight="1" spans="1:12">
      <c r="A18" s="3"/>
      <c r="B18" s="3" t="s">
        <v>69</v>
      </c>
      <c r="C18" s="3" t="s">
        <v>42</v>
      </c>
      <c r="D18" s="3" t="s">
        <v>49</v>
      </c>
      <c r="E18" s="4"/>
      <c r="F18" s="4">
        <v>0</v>
      </c>
      <c r="G18" s="4"/>
      <c r="H18" s="23"/>
      <c r="I18" s="23"/>
      <c r="J18" s="23">
        <v>0</v>
      </c>
      <c r="K18" s="4"/>
      <c r="L18" s="4"/>
    </row>
    <row r="19" s="1" customFormat="1" spans="1:12">
      <c r="A19" s="3"/>
      <c r="B19" s="3"/>
      <c r="C19" s="18" t="s">
        <v>45</v>
      </c>
      <c r="D19" s="3" t="s">
        <v>46</v>
      </c>
      <c r="E19" s="4"/>
      <c r="F19" s="4">
        <v>7.5</v>
      </c>
      <c r="G19" s="4" t="s">
        <v>128</v>
      </c>
      <c r="H19" s="23" t="s">
        <v>129</v>
      </c>
      <c r="I19" s="23"/>
      <c r="J19" s="23">
        <v>7</v>
      </c>
      <c r="K19" s="4"/>
      <c r="L19" s="4"/>
    </row>
    <row r="20" s="1" customFormat="1" ht="28" customHeight="1" spans="1:12">
      <c r="A20" s="3"/>
      <c r="B20" s="3"/>
      <c r="C20" s="19"/>
      <c r="D20" s="3" t="s">
        <v>130</v>
      </c>
      <c r="E20" s="4"/>
      <c r="F20" s="4">
        <v>7.5</v>
      </c>
      <c r="G20" s="4" t="s">
        <v>128</v>
      </c>
      <c r="H20" s="23" t="s">
        <v>129</v>
      </c>
      <c r="I20" s="23"/>
      <c r="J20" s="23">
        <v>7</v>
      </c>
      <c r="K20" s="4"/>
      <c r="L20" s="4"/>
    </row>
    <row r="21" s="1" customFormat="1" ht="27" spans="1:12">
      <c r="A21" s="3"/>
      <c r="B21" s="3"/>
      <c r="C21" s="24" t="s">
        <v>48</v>
      </c>
      <c r="D21" s="3" t="s">
        <v>49</v>
      </c>
      <c r="E21" s="4"/>
      <c r="F21" s="25">
        <v>0</v>
      </c>
      <c r="G21" s="25"/>
      <c r="H21" s="23"/>
      <c r="I21" s="23"/>
      <c r="J21" s="25">
        <v>0</v>
      </c>
      <c r="K21" s="4"/>
      <c r="L21" s="4"/>
    </row>
    <row r="22" s="1" customFormat="1" ht="40" customHeight="1" spans="1:12">
      <c r="A22" s="3"/>
      <c r="B22" s="3"/>
      <c r="C22" s="24" t="s">
        <v>50</v>
      </c>
      <c r="D22" s="3" t="s">
        <v>131</v>
      </c>
      <c r="E22" s="4"/>
      <c r="F22" s="25">
        <v>15</v>
      </c>
      <c r="G22" s="25"/>
      <c r="H22" s="23"/>
      <c r="I22" s="23"/>
      <c r="J22" s="25">
        <v>14</v>
      </c>
      <c r="K22" s="4"/>
      <c r="L22" s="4"/>
    </row>
    <row r="23" s="1" customFormat="1" ht="45" customHeight="1" spans="1:12">
      <c r="A23" s="3"/>
      <c r="B23" s="26" t="s">
        <v>78</v>
      </c>
      <c r="C23" s="26" t="s">
        <v>52</v>
      </c>
      <c r="D23" s="3" t="s">
        <v>53</v>
      </c>
      <c r="E23" s="4"/>
      <c r="F23" s="25">
        <v>10</v>
      </c>
      <c r="G23" s="25" t="s">
        <v>54</v>
      </c>
      <c r="H23" s="22">
        <v>0.9</v>
      </c>
      <c r="I23" s="31"/>
      <c r="J23" s="25">
        <v>10</v>
      </c>
      <c r="K23" s="4"/>
      <c r="L23" s="4"/>
    </row>
    <row r="24" s="1" customFormat="1" spans="1:12">
      <c r="A24" s="25" t="s">
        <v>55</v>
      </c>
      <c r="B24" s="25"/>
      <c r="C24" s="25"/>
      <c r="D24" s="25"/>
      <c r="E24" s="25"/>
      <c r="F24" s="27">
        <v>100</v>
      </c>
      <c r="G24" s="28"/>
      <c r="H24" s="29"/>
      <c r="I24" s="32"/>
      <c r="J24" s="27">
        <f>SUM(J14:J23,L7)</f>
        <v>98</v>
      </c>
      <c r="K24" s="28"/>
      <c r="L24" s="32"/>
    </row>
  </sheetData>
  <mergeCells count="71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A24:E24"/>
    <mergeCell ref="G24:I24"/>
    <mergeCell ref="K24:L24"/>
    <mergeCell ref="A11:A12"/>
    <mergeCell ref="A13:A23"/>
    <mergeCell ref="B14:B17"/>
    <mergeCell ref="B18:B22"/>
    <mergeCell ref="C19:C20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13" workbookViewId="0">
      <selection activeCell="H24" sqref="H24:J25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132</v>
      </c>
      <c r="E3" s="4"/>
      <c r="F3" s="4"/>
      <c r="G3" s="3" t="s">
        <v>3</v>
      </c>
      <c r="H3" s="3"/>
      <c r="I3" s="3" t="s">
        <v>133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134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15</v>
      </c>
      <c r="F7" s="4"/>
      <c r="G7" s="4">
        <v>15</v>
      </c>
      <c r="H7" s="4"/>
      <c r="I7" s="4"/>
      <c r="J7" s="4">
        <v>10</v>
      </c>
      <c r="K7" s="30">
        <f>ROUND(G7/E7,2)</f>
        <v>1</v>
      </c>
      <c r="L7" s="4">
        <f>J7*K7</f>
        <v>10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135</v>
      </c>
      <c r="C12" s="8"/>
      <c r="D12" s="8"/>
      <c r="E12" s="8"/>
      <c r="F12" s="8"/>
      <c r="G12" s="8" t="s">
        <v>135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9</v>
      </c>
      <c r="G14" s="4" t="s">
        <v>137</v>
      </c>
      <c r="H14" s="4" t="s">
        <v>138</v>
      </c>
      <c r="I14" s="4"/>
      <c r="J14" s="4">
        <v>9</v>
      </c>
      <c r="K14" s="4"/>
      <c r="L14" s="4"/>
    </row>
    <row r="15" s="1" customFormat="1" ht="17.25" customHeight="1" spans="1:12">
      <c r="A15" s="3"/>
      <c r="B15" s="3"/>
      <c r="C15" s="3"/>
      <c r="D15" s="3" t="s">
        <v>139</v>
      </c>
      <c r="E15" s="4"/>
      <c r="F15" s="4">
        <v>9</v>
      </c>
      <c r="G15" s="4" t="s">
        <v>33</v>
      </c>
      <c r="H15" s="4" t="s">
        <v>113</v>
      </c>
      <c r="I15" s="4"/>
      <c r="J15" s="4">
        <v>9</v>
      </c>
      <c r="K15" s="4"/>
      <c r="L15" s="4"/>
    </row>
    <row r="16" s="1" customFormat="1" ht="17.25" customHeight="1" spans="1:12">
      <c r="A16" s="3"/>
      <c r="B16" s="3"/>
      <c r="C16" s="3" t="s">
        <v>34</v>
      </c>
      <c r="D16" s="3" t="s">
        <v>35</v>
      </c>
      <c r="E16" s="4"/>
      <c r="F16" s="4">
        <v>8</v>
      </c>
      <c r="G16" s="21">
        <v>1</v>
      </c>
      <c r="H16" s="4">
        <v>1</v>
      </c>
      <c r="I16" s="4"/>
      <c r="J16" s="4">
        <v>8</v>
      </c>
      <c r="K16" s="4"/>
      <c r="L16" s="4"/>
    </row>
    <row r="17" s="1" customFormat="1" ht="17.25" customHeight="1" spans="1:12">
      <c r="A17" s="3"/>
      <c r="B17" s="3"/>
      <c r="C17" s="3"/>
      <c r="D17" s="3" t="s">
        <v>140</v>
      </c>
      <c r="E17" s="4"/>
      <c r="F17" s="4">
        <v>8</v>
      </c>
      <c r="G17" s="21">
        <v>1</v>
      </c>
      <c r="H17" s="4">
        <v>1</v>
      </c>
      <c r="I17" s="4"/>
      <c r="J17" s="4">
        <v>7</v>
      </c>
      <c r="K17" s="4"/>
      <c r="L17" s="4"/>
    </row>
    <row r="18" s="1" customFormat="1" ht="17.25" customHeight="1" spans="1:12">
      <c r="A18" s="3"/>
      <c r="B18" s="3"/>
      <c r="C18" s="3" t="s">
        <v>36</v>
      </c>
      <c r="D18" s="3" t="s">
        <v>37</v>
      </c>
      <c r="E18" s="4"/>
      <c r="F18" s="4">
        <v>8</v>
      </c>
      <c r="G18" s="21">
        <v>1</v>
      </c>
      <c r="H18" s="4">
        <v>1</v>
      </c>
      <c r="I18" s="4"/>
      <c r="J18" s="4">
        <v>8</v>
      </c>
      <c r="K18" s="4"/>
      <c r="L18" s="4"/>
    </row>
    <row r="19" s="1" customFormat="1" ht="30" customHeight="1" spans="1:12">
      <c r="A19" s="3"/>
      <c r="B19" s="3"/>
      <c r="C19" s="3" t="s">
        <v>38</v>
      </c>
      <c r="D19" s="3" t="s">
        <v>141</v>
      </c>
      <c r="E19" s="4"/>
      <c r="F19" s="4">
        <v>8</v>
      </c>
      <c r="G19" s="4" t="s">
        <v>142</v>
      </c>
      <c r="H19" s="4" t="s">
        <v>143</v>
      </c>
      <c r="I19" s="4"/>
      <c r="J19" s="4">
        <v>7</v>
      </c>
      <c r="K19" s="4"/>
      <c r="L19" s="4"/>
    </row>
    <row r="20" s="1" customFormat="1" ht="25.5" customHeight="1" spans="1:12">
      <c r="A20" s="3"/>
      <c r="B20" s="3" t="s">
        <v>69</v>
      </c>
      <c r="C20" s="3" t="s">
        <v>42</v>
      </c>
      <c r="D20" s="3" t="s">
        <v>43</v>
      </c>
      <c r="E20" s="4"/>
      <c r="F20" s="4">
        <v>15</v>
      </c>
      <c r="G20" s="4" t="s">
        <v>71</v>
      </c>
      <c r="H20" s="4" t="s">
        <v>72</v>
      </c>
      <c r="I20" s="4"/>
      <c r="J20" s="4">
        <v>14</v>
      </c>
      <c r="K20" s="4"/>
      <c r="L20" s="4"/>
    </row>
    <row r="21" s="1" customFormat="1" ht="27" spans="1:12">
      <c r="A21" s="3"/>
      <c r="B21" s="3"/>
      <c r="C21" s="3" t="s">
        <v>45</v>
      </c>
      <c r="D21" s="3" t="s">
        <v>46</v>
      </c>
      <c r="E21" s="4"/>
      <c r="F21" s="4">
        <v>15</v>
      </c>
      <c r="G21" s="4" t="s">
        <v>144</v>
      </c>
      <c r="H21" s="4" t="s">
        <v>145</v>
      </c>
      <c r="I21" s="4"/>
      <c r="J21" s="4">
        <v>13</v>
      </c>
      <c r="K21" s="4"/>
      <c r="L21" s="4"/>
    </row>
    <row r="22" s="1" customFormat="1" ht="27" spans="1:12">
      <c r="A22" s="3"/>
      <c r="B22" s="3"/>
      <c r="C22" s="24" t="s">
        <v>48</v>
      </c>
      <c r="D22" s="3" t="s">
        <v>49</v>
      </c>
      <c r="E22" s="4"/>
      <c r="F22" s="25">
        <v>0</v>
      </c>
      <c r="G22" s="25"/>
      <c r="H22" s="4"/>
      <c r="I22" s="4"/>
      <c r="J22" s="25">
        <v>0</v>
      </c>
      <c r="K22" s="4"/>
      <c r="L22" s="4"/>
    </row>
    <row r="23" s="1" customFormat="1" ht="27" spans="1:12">
      <c r="A23" s="3"/>
      <c r="B23" s="3"/>
      <c r="C23" s="24" t="s">
        <v>50</v>
      </c>
      <c r="D23" s="3" t="s">
        <v>49</v>
      </c>
      <c r="E23" s="4"/>
      <c r="F23" s="25">
        <v>0</v>
      </c>
      <c r="G23" s="25"/>
      <c r="H23" s="4"/>
      <c r="I23" s="4"/>
      <c r="J23" s="25">
        <v>0</v>
      </c>
      <c r="K23" s="4"/>
      <c r="L23" s="4"/>
    </row>
    <row r="24" s="1" customFormat="1" ht="21" customHeight="1" spans="1:12">
      <c r="A24" s="3"/>
      <c r="B24" s="26" t="s">
        <v>78</v>
      </c>
      <c r="C24" s="26" t="s">
        <v>52</v>
      </c>
      <c r="D24" s="3" t="s">
        <v>53</v>
      </c>
      <c r="E24" s="4"/>
      <c r="F24" s="25">
        <v>5</v>
      </c>
      <c r="G24" s="25" t="s">
        <v>54</v>
      </c>
      <c r="H24" s="22">
        <v>0.9</v>
      </c>
      <c r="I24" s="31"/>
      <c r="J24" s="25">
        <v>5</v>
      </c>
      <c r="K24" s="4"/>
      <c r="L24" s="4"/>
    </row>
    <row r="25" s="1" customFormat="1" ht="23" customHeight="1" spans="1:12">
      <c r="A25" s="3"/>
      <c r="B25" s="34"/>
      <c r="C25" s="34"/>
      <c r="D25" s="3" t="s">
        <v>146</v>
      </c>
      <c r="E25" s="4"/>
      <c r="F25" s="25">
        <v>5</v>
      </c>
      <c r="G25" s="25" t="s">
        <v>54</v>
      </c>
      <c r="H25" s="22">
        <v>0.9</v>
      </c>
      <c r="I25" s="31"/>
      <c r="J25" s="25">
        <v>5</v>
      </c>
      <c r="K25" s="4"/>
      <c r="L25" s="4"/>
    </row>
    <row r="26" s="1" customFormat="1" spans="1:12">
      <c r="A26" s="25" t="s">
        <v>55</v>
      </c>
      <c r="B26" s="25"/>
      <c r="C26" s="25"/>
      <c r="D26" s="25"/>
      <c r="E26" s="25"/>
      <c r="F26" s="27">
        <v>100</v>
      </c>
      <c r="G26" s="28"/>
      <c r="H26" s="29"/>
      <c r="I26" s="32"/>
      <c r="J26" s="27">
        <f>SUM(J14:J25,L7)</f>
        <v>95</v>
      </c>
      <c r="K26" s="28"/>
      <c r="L26" s="32"/>
    </row>
  </sheetData>
  <mergeCells count="80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D24:E24"/>
    <mergeCell ref="H24:I24"/>
    <mergeCell ref="K24:L24"/>
    <mergeCell ref="D25:E25"/>
    <mergeCell ref="H25:I25"/>
    <mergeCell ref="K25:L25"/>
    <mergeCell ref="A26:E26"/>
    <mergeCell ref="G26:I26"/>
    <mergeCell ref="K26:L26"/>
    <mergeCell ref="A11:A12"/>
    <mergeCell ref="A13:A25"/>
    <mergeCell ref="B14:B19"/>
    <mergeCell ref="B20:B23"/>
    <mergeCell ref="B24:B25"/>
    <mergeCell ref="C14:C15"/>
    <mergeCell ref="C16:C17"/>
    <mergeCell ref="C24:C25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13" workbookViewId="0">
      <selection activeCell="J23" sqref="J23"/>
    </sheetView>
  </sheetViews>
  <sheetFormatPr defaultColWidth="9.55752212389381" defaultRowHeight="15.75"/>
  <cols>
    <col min="1" max="1" width="5.30973451327434" style="1" customWidth="1"/>
    <col min="2" max="6" width="9.55752212389381" style="1"/>
    <col min="7" max="7" width="10.7522123893805" style="1" customWidth="1"/>
    <col min="8" max="8" width="5.44247787610619" style="1" customWidth="1"/>
    <col min="9" max="9" width="7.56637168141593" style="1" customWidth="1"/>
    <col min="10" max="16384" width="9.55752212389381" style="1"/>
  </cols>
  <sheetData>
    <row r="1" s="1" customFormat="1" ht="1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30" customHeight="1" spans="1:12">
      <c r="A3" s="3" t="s">
        <v>1</v>
      </c>
      <c r="B3" s="3"/>
      <c r="C3" s="3"/>
      <c r="D3" s="3" t="s">
        <v>147</v>
      </c>
      <c r="E3" s="4"/>
      <c r="F3" s="4"/>
      <c r="G3" s="3" t="s">
        <v>3</v>
      </c>
      <c r="H3" s="3"/>
      <c r="I3" s="3" t="s">
        <v>133</v>
      </c>
      <c r="J3" s="4"/>
      <c r="K3" s="4"/>
      <c r="L3" s="4"/>
    </row>
    <row r="4" s="1" customFormat="1" customHeight="1" spans="1:12">
      <c r="A4" s="3" t="s">
        <v>5</v>
      </c>
      <c r="B4" s="3"/>
      <c r="C4" s="3"/>
      <c r="D4" s="3" t="s">
        <v>6</v>
      </c>
      <c r="E4" s="4"/>
      <c r="F4" s="4"/>
      <c r="G4" s="3" t="s">
        <v>7</v>
      </c>
      <c r="H4" s="3"/>
      <c r="I4" s="3" t="s">
        <v>134</v>
      </c>
      <c r="J4" s="4"/>
      <c r="K4" s="4"/>
      <c r="L4" s="4"/>
    </row>
    <row r="5" s="1" customFormat="1" customHeight="1" spans="1:12">
      <c r="A5" s="5" t="s">
        <v>9</v>
      </c>
      <c r="B5" s="6"/>
      <c r="C5" s="7"/>
      <c r="D5" s="4"/>
      <c r="E5" s="3" t="s">
        <v>10</v>
      </c>
      <c r="F5" s="3"/>
      <c r="G5" s="5" t="s">
        <v>11</v>
      </c>
      <c r="H5" s="6"/>
      <c r="I5" s="7"/>
      <c r="J5" s="3" t="s">
        <v>12</v>
      </c>
      <c r="K5" s="3" t="s">
        <v>13</v>
      </c>
      <c r="L5" s="3" t="s">
        <v>14</v>
      </c>
    </row>
    <row r="6" s="1" customFormat="1" customHeight="1" spans="1:12">
      <c r="A6" s="9"/>
      <c r="B6" s="10"/>
      <c r="C6" s="11"/>
      <c r="D6" s="4"/>
      <c r="E6" s="3"/>
      <c r="F6" s="3"/>
      <c r="G6" s="12"/>
      <c r="H6" s="13"/>
      <c r="I6" s="16"/>
      <c r="J6" s="3"/>
      <c r="K6" s="3"/>
      <c r="L6" s="3"/>
    </row>
    <row r="7" s="1" customFormat="1" ht="25.5" customHeight="1" spans="1:12">
      <c r="A7" s="9"/>
      <c r="B7" s="10"/>
      <c r="C7" s="11"/>
      <c r="D7" s="3" t="s">
        <v>15</v>
      </c>
      <c r="E7" s="4">
        <v>15</v>
      </c>
      <c r="F7" s="4"/>
      <c r="G7" s="4">
        <v>15</v>
      </c>
      <c r="H7" s="4"/>
      <c r="I7" s="4"/>
      <c r="J7" s="4">
        <v>10</v>
      </c>
      <c r="K7" s="30">
        <f>ROUND(G7/E7,2)</f>
        <v>1</v>
      </c>
      <c r="L7" s="4">
        <f>J7*K7</f>
        <v>10</v>
      </c>
    </row>
    <row r="8" s="1" customFormat="1" ht="40.5" spans="1:12">
      <c r="A8" s="9"/>
      <c r="B8" s="10"/>
      <c r="C8" s="11"/>
      <c r="D8" s="3" t="s">
        <v>16</v>
      </c>
      <c r="E8" s="4"/>
      <c r="F8" s="4"/>
      <c r="G8" s="4"/>
      <c r="H8" s="4"/>
      <c r="I8" s="4"/>
      <c r="J8" s="3" t="s">
        <v>17</v>
      </c>
      <c r="K8" s="4"/>
      <c r="L8" s="3" t="s">
        <v>17</v>
      </c>
    </row>
    <row r="9" s="1" customFormat="1" ht="16.5" customHeight="1" spans="1:12">
      <c r="A9" s="9"/>
      <c r="B9" s="10"/>
      <c r="C9" s="11"/>
      <c r="D9" s="18" t="s">
        <v>18</v>
      </c>
      <c r="E9" s="4"/>
      <c r="F9" s="4"/>
      <c r="G9" s="4"/>
      <c r="H9" s="4"/>
      <c r="I9" s="4"/>
      <c r="J9" s="3" t="s">
        <v>17</v>
      </c>
      <c r="K9" s="4"/>
      <c r="L9" s="3" t="s">
        <v>17</v>
      </c>
    </row>
    <row r="10" s="1" customFormat="1" ht="16.5" customHeight="1" spans="1:12">
      <c r="A10" s="12"/>
      <c r="B10" s="13"/>
      <c r="C10" s="16"/>
      <c r="D10" s="19"/>
      <c r="E10" s="4"/>
      <c r="F10" s="4"/>
      <c r="G10" s="4"/>
      <c r="H10" s="4"/>
      <c r="I10" s="4"/>
      <c r="J10" s="3"/>
      <c r="K10" s="4"/>
      <c r="L10" s="3"/>
    </row>
    <row r="11" s="1" customFormat="1" ht="25.5" customHeight="1" spans="1:12">
      <c r="A11" s="18" t="s">
        <v>19</v>
      </c>
      <c r="B11" s="3" t="s">
        <v>20</v>
      </c>
      <c r="C11" s="3"/>
      <c r="D11" s="3"/>
      <c r="E11" s="3"/>
      <c r="F11" s="3"/>
      <c r="G11" s="3" t="s">
        <v>21</v>
      </c>
      <c r="H11" s="3"/>
      <c r="I11" s="3"/>
      <c r="J11" s="3"/>
      <c r="K11" s="3"/>
      <c r="L11" s="3"/>
    </row>
    <row r="12" s="1" customFormat="1" ht="65" customHeight="1" spans="1:12">
      <c r="A12" s="19"/>
      <c r="B12" s="8" t="s">
        <v>135</v>
      </c>
      <c r="C12" s="8"/>
      <c r="D12" s="8"/>
      <c r="E12" s="8"/>
      <c r="F12" s="8"/>
      <c r="G12" s="8" t="s">
        <v>135</v>
      </c>
      <c r="H12" s="8"/>
      <c r="I12" s="8"/>
      <c r="J12" s="8"/>
      <c r="K12" s="8"/>
      <c r="L12" s="8"/>
    </row>
    <row r="13" s="1" customFormat="1" ht="25.5" customHeight="1" spans="1:12">
      <c r="A13" s="3" t="s">
        <v>23</v>
      </c>
      <c r="B13" s="3" t="s">
        <v>24</v>
      </c>
      <c r="C13" s="3" t="s">
        <v>25</v>
      </c>
      <c r="D13" s="3" t="s">
        <v>26</v>
      </c>
      <c r="E13" s="3"/>
      <c r="F13" s="3" t="s">
        <v>12</v>
      </c>
      <c r="G13" s="3" t="s">
        <v>27</v>
      </c>
      <c r="H13" s="3" t="s">
        <v>28</v>
      </c>
      <c r="I13" s="3"/>
      <c r="J13" s="3" t="s">
        <v>14</v>
      </c>
      <c r="K13" s="3" t="s">
        <v>29</v>
      </c>
      <c r="L13" s="3"/>
    </row>
    <row r="14" s="1" customFormat="1" ht="25.5" customHeight="1" spans="1:12">
      <c r="A14" s="3"/>
      <c r="B14" s="3" t="s">
        <v>60</v>
      </c>
      <c r="C14" s="3" t="s">
        <v>31</v>
      </c>
      <c r="D14" s="3" t="s">
        <v>136</v>
      </c>
      <c r="E14" s="4"/>
      <c r="F14" s="4">
        <v>9</v>
      </c>
      <c r="G14" s="4" t="s">
        <v>148</v>
      </c>
      <c r="H14" s="4" t="s">
        <v>149</v>
      </c>
      <c r="I14" s="4"/>
      <c r="J14" s="4">
        <v>9</v>
      </c>
      <c r="K14" s="4"/>
      <c r="L14" s="4"/>
    </row>
    <row r="15" s="1" customFormat="1" ht="17.25" customHeight="1" spans="1:12">
      <c r="A15" s="3"/>
      <c r="B15" s="3"/>
      <c r="C15" s="3"/>
      <c r="D15" s="3" t="s">
        <v>150</v>
      </c>
      <c r="E15" s="4"/>
      <c r="F15" s="4">
        <v>9</v>
      </c>
      <c r="G15" s="4" t="s">
        <v>151</v>
      </c>
      <c r="H15" s="4" t="s">
        <v>152</v>
      </c>
      <c r="I15" s="4"/>
      <c r="J15" s="4">
        <v>9</v>
      </c>
      <c r="K15" s="4"/>
      <c r="L15" s="4"/>
    </row>
    <row r="16" s="1" customFormat="1" ht="17.25" customHeight="1" spans="1:12">
      <c r="A16" s="3"/>
      <c r="B16" s="3"/>
      <c r="C16" s="3" t="s">
        <v>34</v>
      </c>
      <c r="D16" s="3" t="s">
        <v>35</v>
      </c>
      <c r="E16" s="4"/>
      <c r="F16" s="4">
        <v>8</v>
      </c>
      <c r="G16" s="21">
        <v>1</v>
      </c>
      <c r="H16" s="4">
        <v>1</v>
      </c>
      <c r="I16" s="4"/>
      <c r="J16" s="4">
        <v>8</v>
      </c>
      <c r="K16" s="4"/>
      <c r="L16" s="4"/>
    </row>
    <row r="17" s="1" customFormat="1" ht="17.25" customHeight="1" spans="1:12">
      <c r="A17" s="3"/>
      <c r="B17" s="3"/>
      <c r="C17" s="3"/>
      <c r="D17" s="3" t="s">
        <v>140</v>
      </c>
      <c r="E17" s="4"/>
      <c r="F17" s="4">
        <v>8</v>
      </c>
      <c r="G17" s="21">
        <v>1</v>
      </c>
      <c r="H17" s="4">
        <v>1</v>
      </c>
      <c r="I17" s="4"/>
      <c r="J17" s="4">
        <v>8</v>
      </c>
      <c r="K17" s="4"/>
      <c r="L17" s="4"/>
    </row>
    <row r="18" s="1" customFormat="1" ht="17.25" customHeight="1" spans="1:12">
      <c r="A18" s="3"/>
      <c r="B18" s="3"/>
      <c r="C18" s="3" t="s">
        <v>36</v>
      </c>
      <c r="D18" s="3" t="s">
        <v>37</v>
      </c>
      <c r="E18" s="4"/>
      <c r="F18" s="4">
        <v>8</v>
      </c>
      <c r="G18" s="21">
        <v>1</v>
      </c>
      <c r="H18" s="4">
        <v>1</v>
      </c>
      <c r="I18" s="4"/>
      <c r="J18" s="4">
        <v>8</v>
      </c>
      <c r="K18" s="4"/>
      <c r="L18" s="4"/>
    </row>
    <row r="19" s="1" customFormat="1" ht="30" customHeight="1" spans="1:12">
      <c r="A19" s="3"/>
      <c r="B19" s="3"/>
      <c r="C19" s="3" t="s">
        <v>38</v>
      </c>
      <c r="D19" s="3" t="s">
        <v>141</v>
      </c>
      <c r="E19" s="4"/>
      <c r="F19" s="4">
        <v>8</v>
      </c>
      <c r="G19" s="4" t="s">
        <v>153</v>
      </c>
      <c r="H19" s="4" t="s">
        <v>154</v>
      </c>
      <c r="I19" s="4"/>
      <c r="J19" s="4">
        <v>7</v>
      </c>
      <c r="K19" s="4"/>
      <c r="L19" s="4"/>
    </row>
    <row r="20" s="1" customFormat="1" ht="25.5" customHeight="1" spans="1:12">
      <c r="A20" s="3"/>
      <c r="B20" s="3" t="s">
        <v>69</v>
      </c>
      <c r="C20" s="3" t="s">
        <v>42</v>
      </c>
      <c r="D20" s="3" t="s">
        <v>43</v>
      </c>
      <c r="E20" s="4"/>
      <c r="F20" s="4">
        <v>15</v>
      </c>
      <c r="G20" s="4" t="s">
        <v>71</v>
      </c>
      <c r="H20" s="4" t="s">
        <v>72</v>
      </c>
      <c r="I20" s="4"/>
      <c r="J20" s="4">
        <v>14</v>
      </c>
      <c r="K20" s="4"/>
      <c r="L20" s="4"/>
    </row>
    <row r="21" s="1" customFormat="1" ht="27" spans="1:12">
      <c r="A21" s="3"/>
      <c r="B21" s="3"/>
      <c r="C21" s="3" t="s">
        <v>45</v>
      </c>
      <c r="D21" s="3" t="s">
        <v>46</v>
      </c>
      <c r="E21" s="4"/>
      <c r="F21" s="4">
        <v>15</v>
      </c>
      <c r="G21" s="4" t="s">
        <v>144</v>
      </c>
      <c r="H21" s="4" t="s">
        <v>145</v>
      </c>
      <c r="I21" s="4"/>
      <c r="J21" s="4">
        <v>14</v>
      </c>
      <c r="K21" s="4"/>
      <c r="L21" s="4"/>
    </row>
    <row r="22" s="1" customFormat="1" ht="27" spans="1:12">
      <c r="A22" s="3"/>
      <c r="B22" s="3"/>
      <c r="C22" s="24" t="s">
        <v>48</v>
      </c>
      <c r="D22" s="3" t="s">
        <v>49</v>
      </c>
      <c r="E22" s="4"/>
      <c r="F22" s="25">
        <v>0</v>
      </c>
      <c r="G22" s="25"/>
      <c r="H22" s="4"/>
      <c r="I22" s="4"/>
      <c r="J22" s="25">
        <v>0</v>
      </c>
      <c r="K22" s="4"/>
      <c r="L22" s="4"/>
    </row>
    <row r="23" s="1" customFormat="1" ht="27" spans="1:12">
      <c r="A23" s="3"/>
      <c r="B23" s="3"/>
      <c r="C23" s="24" t="s">
        <v>50</v>
      </c>
      <c r="D23" s="3" t="s">
        <v>49</v>
      </c>
      <c r="E23" s="4"/>
      <c r="F23" s="25">
        <v>0</v>
      </c>
      <c r="G23" s="25"/>
      <c r="H23" s="4"/>
      <c r="I23" s="4"/>
      <c r="J23" s="25">
        <v>0</v>
      </c>
      <c r="K23" s="4"/>
      <c r="L23" s="4"/>
    </row>
    <row r="24" s="1" customFormat="1" ht="21" customHeight="1" spans="1:12">
      <c r="A24" s="3"/>
      <c r="B24" s="26" t="s">
        <v>78</v>
      </c>
      <c r="C24" s="26" t="s">
        <v>52</v>
      </c>
      <c r="D24" s="3" t="s">
        <v>53</v>
      </c>
      <c r="E24" s="4"/>
      <c r="F24" s="25">
        <v>5</v>
      </c>
      <c r="G24" s="25" t="s">
        <v>54</v>
      </c>
      <c r="H24" s="22">
        <v>0.9</v>
      </c>
      <c r="I24" s="31"/>
      <c r="J24" s="25">
        <v>5</v>
      </c>
      <c r="K24" s="4"/>
      <c r="L24" s="4"/>
    </row>
    <row r="25" s="1" customFormat="1" ht="23" customHeight="1" spans="1:12">
      <c r="A25" s="3"/>
      <c r="B25" s="34"/>
      <c r="C25" s="34"/>
      <c r="D25" s="3" t="s">
        <v>146</v>
      </c>
      <c r="E25" s="4"/>
      <c r="F25" s="25">
        <v>5</v>
      </c>
      <c r="G25" s="25" t="s">
        <v>54</v>
      </c>
      <c r="H25" s="22">
        <v>0.9</v>
      </c>
      <c r="I25" s="31"/>
      <c r="J25" s="25">
        <v>5</v>
      </c>
      <c r="K25" s="4"/>
      <c r="L25" s="4"/>
    </row>
    <row r="26" s="1" customFormat="1" spans="1:12">
      <c r="A26" s="25" t="s">
        <v>55</v>
      </c>
      <c r="B26" s="25"/>
      <c r="C26" s="25"/>
      <c r="D26" s="25"/>
      <c r="E26" s="25"/>
      <c r="F26" s="27">
        <v>100</v>
      </c>
      <c r="G26" s="28"/>
      <c r="H26" s="29"/>
      <c r="I26" s="32"/>
      <c r="J26" s="27">
        <f>SUM(J14:J25,L7)</f>
        <v>97</v>
      </c>
      <c r="K26" s="28"/>
      <c r="L26" s="32"/>
    </row>
  </sheetData>
  <mergeCells count="80">
    <mergeCell ref="A3:C3"/>
    <mergeCell ref="D3:F3"/>
    <mergeCell ref="G3:H3"/>
    <mergeCell ref="I3:L3"/>
    <mergeCell ref="A4:C4"/>
    <mergeCell ref="D4:F4"/>
    <mergeCell ref="G4:H4"/>
    <mergeCell ref="I4:L4"/>
    <mergeCell ref="E7:F7"/>
    <mergeCell ref="G7:I7"/>
    <mergeCell ref="E8:F8"/>
    <mergeCell ref="G8:I8"/>
    <mergeCell ref="B11:F11"/>
    <mergeCell ref="G11:L11"/>
    <mergeCell ref="B12:F12"/>
    <mergeCell ref="G12:L12"/>
    <mergeCell ref="D13:E13"/>
    <mergeCell ref="H13:I13"/>
    <mergeCell ref="K13:L13"/>
    <mergeCell ref="D14:E14"/>
    <mergeCell ref="H14:I14"/>
    <mergeCell ref="K14:L14"/>
    <mergeCell ref="D15:E15"/>
    <mergeCell ref="H15:I15"/>
    <mergeCell ref="K15:L15"/>
    <mergeCell ref="D16:E16"/>
    <mergeCell ref="H16:I16"/>
    <mergeCell ref="K16:L16"/>
    <mergeCell ref="D17:E17"/>
    <mergeCell ref="H17:I17"/>
    <mergeCell ref="K17:L17"/>
    <mergeCell ref="D18:E18"/>
    <mergeCell ref="H18:I18"/>
    <mergeCell ref="K18:L18"/>
    <mergeCell ref="D19:E19"/>
    <mergeCell ref="H19:I19"/>
    <mergeCell ref="K19:L19"/>
    <mergeCell ref="D20:E20"/>
    <mergeCell ref="H20:I20"/>
    <mergeCell ref="K20:L20"/>
    <mergeCell ref="D21:E21"/>
    <mergeCell ref="H21:I21"/>
    <mergeCell ref="K21:L21"/>
    <mergeCell ref="D22:E22"/>
    <mergeCell ref="H22:I22"/>
    <mergeCell ref="K22:L22"/>
    <mergeCell ref="D23:E23"/>
    <mergeCell ref="H23:I23"/>
    <mergeCell ref="K23:L23"/>
    <mergeCell ref="D24:E24"/>
    <mergeCell ref="H24:I24"/>
    <mergeCell ref="K24:L24"/>
    <mergeCell ref="D25:E25"/>
    <mergeCell ref="H25:I25"/>
    <mergeCell ref="K25:L25"/>
    <mergeCell ref="A26:E26"/>
    <mergeCell ref="G26:I26"/>
    <mergeCell ref="K26:L26"/>
    <mergeCell ref="A11:A12"/>
    <mergeCell ref="A13:A25"/>
    <mergeCell ref="B14:B19"/>
    <mergeCell ref="B20:B23"/>
    <mergeCell ref="B24:B25"/>
    <mergeCell ref="C14:C15"/>
    <mergeCell ref="C16:C17"/>
    <mergeCell ref="C24:C25"/>
    <mergeCell ref="D5:D6"/>
    <mergeCell ref="D9:D10"/>
    <mergeCell ref="J5:J6"/>
    <mergeCell ref="J9:J10"/>
    <mergeCell ref="K5:K6"/>
    <mergeCell ref="K9:K10"/>
    <mergeCell ref="L5:L6"/>
    <mergeCell ref="L9:L10"/>
    <mergeCell ref="A1:L2"/>
    <mergeCell ref="A5:C10"/>
    <mergeCell ref="E5:F6"/>
    <mergeCell ref="G5:I6"/>
    <mergeCell ref="E9:F10"/>
    <mergeCell ref="G9:I10"/>
  </mergeCells>
  <pageMargins left="0.75" right="0.75" top="1" bottom="1" header="0.511805555555556" footer="0.511805555555556"/>
  <pageSetup paperSize="9" scale="81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渔业养殖基地设施改造</vt:lpstr>
      <vt:lpstr>西湖小额信贷贴息</vt:lpstr>
      <vt:lpstr>西湖区西湖镇新港村排渠硬化</vt:lpstr>
      <vt:lpstr>西湖区西湖镇新港村明穗蔬菜基地沟渠</vt:lpstr>
      <vt:lpstr>西湖区电排至柳林嘴公路</vt:lpstr>
      <vt:lpstr>西湖区西洲乡田园村村民服务中心</vt:lpstr>
      <vt:lpstr>西湖水厂城乡一体化供水巩固提升工程（一期）</vt:lpstr>
      <vt:lpstr>西洲乡裕民村水果产业园冷库建设</vt:lpstr>
      <vt:lpstr>西洲乡裕民村蔬菜产业园大棚建设</vt:lpstr>
      <vt:lpstr>西洲乡裕民村裕园路改造</vt:lpstr>
      <vt:lpstr>西湖区西洲乡芦笋园新建大棚</vt:lpstr>
      <vt:lpstr>西湖区西湖镇旺禄村机耕道</vt:lpstr>
      <vt:lpstr>西湖区西湖镇新港村蔬菜基地新建大棚</vt:lpstr>
      <vt:lpstr>西湖区西湖镇鼎兴村道路</vt:lpstr>
      <vt:lpstr>雨露计划</vt:lpstr>
      <vt:lpstr>西湖区扶贫小额信贷贴息</vt:lpstr>
      <vt:lpstr>西洲乡裕民村大棚整修、新建及基础设施</vt:lpstr>
      <vt:lpstr>西洲乡建湖村四时林果基础设施建设</vt:lpstr>
      <vt:lpstr>西湖镇旺寿村富民蔬菜基础设施建设</vt:lpstr>
      <vt:lpstr>西湖区西洲乡芦笋园新建大棚2</vt:lpstr>
      <vt:lpstr>西湖区西湖镇新港村蔬菜基地建设</vt:lpstr>
      <vt:lpstr>西湖区西洲乡春晓村养殖基地建设</vt:lpstr>
      <vt:lpstr>西湖区德人牧业二牧场基地建设</vt:lpstr>
      <vt:lpstr>西湖区西洲乡永安村水稻基地道路硬化</vt:lpstr>
      <vt:lpstr>西湖区西湖镇旺禄村机耕桥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王澜</cp:lastModifiedBy>
  <dcterms:created xsi:type="dcterms:W3CDTF">2019-11-28T05:28:00Z</dcterms:created>
  <dcterms:modified xsi:type="dcterms:W3CDTF">2019-11-29T11:51:24Z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