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3256" windowHeight="9840" activeTab="1"/>
  </bookViews>
  <sheets>
    <sheet name="基础设施" sheetId="4" r:id="rId1"/>
    <sheet name="扶贫" sheetId="5" r:id="rId2"/>
  </sheets>
  <calcPr calcId="125725"/>
</workbook>
</file>

<file path=xl/calcChain.xml><?xml version="1.0" encoding="utf-8"?>
<calcChain xmlns="http://schemas.openxmlformats.org/spreadsheetml/2006/main">
  <c r="J92" i="5"/>
  <c r="J23" i="4"/>
  <c r="K77" i="5"/>
  <c r="J77"/>
  <c r="J46"/>
  <c r="J23"/>
  <c r="G8"/>
  <c r="E8"/>
  <c r="J69"/>
  <c r="K54"/>
  <c r="J54"/>
  <c r="G54"/>
  <c r="E54"/>
  <c r="K31"/>
  <c r="J31"/>
  <c r="G31"/>
  <c r="E31"/>
  <c r="K30"/>
  <c r="K7"/>
  <c r="L7" s="1"/>
  <c r="J69" i="4"/>
  <c r="E54"/>
  <c r="J54"/>
  <c r="G54"/>
  <c r="K54"/>
  <c r="J46"/>
  <c r="J37"/>
  <c r="K31"/>
  <c r="J31"/>
  <c r="G31"/>
  <c r="E31"/>
  <c r="L30"/>
  <c r="K30"/>
  <c r="K7"/>
  <c r="L7" s="1"/>
</calcChain>
</file>

<file path=xl/sharedStrings.xml><?xml version="1.0" encoding="utf-8"?>
<sst xmlns="http://schemas.openxmlformats.org/spreadsheetml/2006/main" count="436" uniqueCount="101">
  <si>
    <t>项目名称</t>
  </si>
  <si>
    <t>主管部门</t>
  </si>
  <si>
    <t>实施单位</t>
  </si>
  <si>
    <t>绩效指标</t>
  </si>
  <si>
    <t>一级指标</t>
  </si>
  <si>
    <t>二级指标</t>
  </si>
  <si>
    <t>三级指标</t>
  </si>
  <si>
    <t>数量指标</t>
  </si>
  <si>
    <t>质量指标</t>
  </si>
  <si>
    <t>时效指标</t>
  </si>
  <si>
    <t>成本指标</t>
  </si>
  <si>
    <t>经济效益 指标</t>
  </si>
  <si>
    <t>社会效益 指标</t>
  </si>
  <si>
    <t>可持续影响指标</t>
  </si>
  <si>
    <t>年度总体目标</t>
  </si>
  <si>
    <t>年度指标值</t>
  </si>
  <si>
    <t>生态效益指标</t>
  </si>
  <si>
    <t>服务对象满意度指标</t>
  </si>
  <si>
    <t>绩效目标自评表</t>
  </si>
  <si>
    <t>项目负责人及电话</t>
  </si>
  <si>
    <t>资金情况 （万元）</t>
  </si>
  <si>
    <r>
      <t>全年预算数（</t>
    </r>
    <r>
      <rPr>
        <sz val="11"/>
        <color indexed="8"/>
        <rFont val="Times New Roman"/>
        <family val="1"/>
      </rPr>
      <t>A</t>
    </r>
    <r>
      <rPr>
        <sz val="11"/>
        <color indexed="8"/>
        <rFont val="宋体"/>
        <charset val="134"/>
      </rPr>
      <t>）</t>
    </r>
  </si>
  <si>
    <t>全年执行数（B）</t>
  </si>
  <si>
    <t>分值</t>
  </si>
  <si>
    <r>
      <t>执行率 （</t>
    </r>
    <r>
      <rPr>
        <sz val="11"/>
        <color indexed="8"/>
        <rFont val="Times New Roman"/>
        <family val="1"/>
      </rPr>
      <t>B/A</t>
    </r>
    <r>
      <rPr>
        <sz val="11"/>
        <color indexed="8"/>
        <rFont val="宋体"/>
        <charset val="134"/>
      </rPr>
      <t>）</t>
    </r>
  </si>
  <si>
    <t>得分</t>
  </si>
  <si>
    <t>年度资金总 额：</t>
  </si>
  <si>
    <t>其中：本年 财政拨款</t>
  </si>
  <si>
    <t>一</t>
  </si>
  <si>
    <t xml:space="preserve">     其他资金</t>
  </si>
  <si>
    <t>年初设定目标</t>
  </si>
  <si>
    <t>年度总体目标完成情况综述</t>
  </si>
  <si>
    <t>全年实际值</t>
  </si>
  <si>
    <t>未完成原因及拟采取的改进措施</t>
  </si>
  <si>
    <t>总分</t>
  </si>
  <si>
    <t>西湖管理区扶贫办</t>
    <phoneticPr fontId="7" type="noConversion"/>
  </si>
  <si>
    <t>验收合格率</t>
  </si>
  <si>
    <t>完工及时率</t>
  </si>
  <si>
    <t>道路补助标准</t>
  </si>
  <si>
    <t>无</t>
  </si>
  <si>
    <t>受益贫困人口数</t>
  </si>
  <si>
    <t>无</t>
    <phoneticPr fontId="7" type="noConversion"/>
  </si>
  <si>
    <t>改善村级渠道基础设施，推动带贫减贫机制</t>
    <phoneticPr fontId="7" type="noConversion"/>
  </si>
  <si>
    <t>受益贫困人口满意度</t>
    <phoneticPr fontId="7" type="noConversion"/>
  </si>
  <si>
    <r>
      <t>90%</t>
    </r>
    <r>
      <rPr>
        <sz val="10"/>
        <color rgb="FF000000"/>
        <rFont val="宋体"/>
        <family val="3"/>
        <charset val="134"/>
      </rPr>
      <t>以上</t>
    </r>
  </si>
  <si>
    <t>效益指标(30分）</t>
    <phoneticPr fontId="7" type="noConversion"/>
  </si>
  <si>
    <t>产出指标(50分）</t>
    <phoneticPr fontId="7" type="noConversion"/>
  </si>
  <si>
    <t>西洲乡春晓村村级渠道工程</t>
    <phoneticPr fontId="7" type="noConversion"/>
  </si>
  <si>
    <t>谭勇军</t>
    <phoneticPr fontId="7" type="noConversion"/>
  </si>
  <si>
    <t>区民政局</t>
    <phoneticPr fontId="7" type="noConversion"/>
  </si>
  <si>
    <t>满意度指标（10分）</t>
    <phoneticPr fontId="7" type="noConversion"/>
  </si>
  <si>
    <t>1：村级渠道建设</t>
  </si>
  <si>
    <r>
      <t>不低于7</t>
    </r>
    <r>
      <rPr>
        <sz val="10"/>
        <color rgb="FF000000"/>
        <rFont val="宋体"/>
        <family val="3"/>
        <charset val="134"/>
      </rPr>
      <t>3</t>
    </r>
    <r>
      <rPr>
        <sz val="10"/>
        <color rgb="FF000000"/>
        <rFont val="宋体"/>
        <family val="3"/>
        <charset val="134"/>
      </rPr>
      <t>米</t>
    </r>
  </si>
  <si>
    <r>
      <t>不高于</t>
    </r>
    <r>
      <rPr>
        <sz val="10"/>
        <color rgb="FF000000"/>
        <rFont val="Times New Roman"/>
        <family val="1"/>
      </rPr>
      <t>830</t>
    </r>
    <r>
      <rPr>
        <sz val="10"/>
        <color rgb="FF000000"/>
        <rFont val="宋体"/>
        <family val="3"/>
        <charset val="134"/>
      </rPr>
      <t>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family val="3"/>
        <charset val="134"/>
      </rPr>
      <t>米</t>
    </r>
  </si>
  <si>
    <r>
      <t>不低于86</t>
    </r>
    <r>
      <rPr>
        <sz val="10"/>
        <color rgb="FF000000"/>
        <rFont val="宋体"/>
        <family val="3"/>
        <charset val="134"/>
      </rPr>
      <t>人</t>
    </r>
  </si>
  <si>
    <r>
      <rPr>
        <sz val="11"/>
        <color rgb="FF000000"/>
        <rFont val="宋体"/>
        <family val="3"/>
        <charset val="134"/>
      </rPr>
      <t>目标</t>
    </r>
    <r>
      <rPr>
        <sz val="11"/>
        <color rgb="FF000000"/>
        <rFont val="Times New Roman"/>
        <family val="1"/>
      </rPr>
      <t>1:</t>
    </r>
    <r>
      <rPr>
        <sz val="11"/>
        <color rgb="FF000000"/>
        <rFont val="宋体"/>
        <family val="3"/>
        <charset val="134"/>
      </rPr>
      <t>带动贫困人口受益，推动带贫减贫机制
目标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：改善村级渠道，贫困人中</t>
    </r>
    <r>
      <rPr>
        <sz val="11"/>
        <color rgb="FF000000"/>
        <rFont val="Times New Roman"/>
        <family val="1"/>
      </rPr>
      <t>86</t>
    </r>
    <r>
      <rPr>
        <sz val="11"/>
        <color rgb="FF000000"/>
        <rFont val="宋体"/>
        <family val="3"/>
        <charset val="134"/>
      </rPr>
      <t>人受益</t>
    </r>
    <phoneticPr fontId="7" type="noConversion"/>
  </si>
  <si>
    <t>项目未实施</t>
    <phoneticPr fontId="7" type="noConversion"/>
  </si>
  <si>
    <t>西湖区电办至柳林嘴公路</t>
    <phoneticPr fontId="7" type="noConversion"/>
  </si>
  <si>
    <t>鲁由旺</t>
    <phoneticPr fontId="7" type="noConversion"/>
  </si>
  <si>
    <t>区扶贫办</t>
    <phoneticPr fontId="7" type="noConversion"/>
  </si>
  <si>
    <r>
      <rPr>
        <sz val="11"/>
        <color rgb="FF000000"/>
        <rFont val="宋体"/>
        <family val="3"/>
        <charset val="134"/>
      </rPr>
      <t>目标</t>
    </r>
    <r>
      <rPr>
        <sz val="11"/>
        <color rgb="FF000000"/>
        <rFont val="Times New Roman"/>
        <family val="1"/>
      </rPr>
      <t>1:</t>
    </r>
    <r>
      <rPr>
        <sz val="11"/>
        <color rgb="FF000000"/>
        <rFont val="宋体"/>
        <family val="3"/>
        <charset val="134"/>
      </rPr>
      <t>带动贫困人口受益，推动带贫减贫机制
目标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：改善交通条件，方便群众出行</t>
    </r>
    <phoneticPr fontId="7" type="noConversion"/>
  </si>
  <si>
    <t>项目进展缓慢</t>
    <phoneticPr fontId="7" type="noConversion"/>
  </si>
  <si>
    <t>1：公路建设</t>
  </si>
  <si>
    <r>
      <t>不低于1600</t>
    </r>
    <r>
      <rPr>
        <sz val="10"/>
        <color rgb="FF000000"/>
        <rFont val="宋体"/>
        <family val="3"/>
        <charset val="134"/>
      </rPr>
      <t>米</t>
    </r>
  </si>
  <si>
    <r>
      <t>不高于</t>
    </r>
    <r>
      <rPr>
        <sz val="10"/>
        <color rgb="FF000000"/>
        <rFont val="Times New Roman"/>
        <family val="1"/>
      </rPr>
      <t>400</t>
    </r>
    <r>
      <rPr>
        <sz val="10"/>
        <color rgb="FF000000"/>
        <rFont val="宋体"/>
        <family val="3"/>
        <charset val="134"/>
      </rPr>
      <t>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family val="3"/>
        <charset val="134"/>
      </rPr>
      <t>米</t>
    </r>
  </si>
  <si>
    <r>
      <t>不低于269</t>
    </r>
    <r>
      <rPr>
        <sz val="10"/>
        <color rgb="FF000000"/>
        <rFont val="宋体"/>
        <family val="3"/>
        <charset val="134"/>
      </rPr>
      <t>人</t>
    </r>
  </si>
  <si>
    <t>西洲镇园艺村新桥组下水道</t>
    <phoneticPr fontId="7" type="noConversion"/>
  </si>
  <si>
    <r>
      <rPr>
        <sz val="11"/>
        <color rgb="FF000000"/>
        <rFont val="宋体"/>
        <family val="3"/>
        <charset val="134"/>
      </rPr>
      <t>目标</t>
    </r>
    <r>
      <rPr>
        <sz val="11"/>
        <color rgb="FF000000"/>
        <rFont val="Times New Roman"/>
        <family val="1"/>
      </rPr>
      <t>1:</t>
    </r>
    <r>
      <rPr>
        <sz val="11"/>
        <color rgb="FF000000"/>
        <rFont val="宋体"/>
        <family val="3"/>
        <charset val="134"/>
      </rPr>
      <t>带动贫困人口受益，推动带贫减贫机制
目标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：改善村级渠道，贫困人中</t>
    </r>
    <r>
      <rPr>
        <sz val="11"/>
        <color rgb="FF000000"/>
        <rFont val="Times New Roman"/>
        <family val="1"/>
      </rPr>
      <t>175</t>
    </r>
    <r>
      <rPr>
        <sz val="11"/>
        <color rgb="FF000000"/>
        <rFont val="宋体"/>
        <family val="3"/>
        <charset val="134"/>
      </rPr>
      <t>人受益</t>
    </r>
    <phoneticPr fontId="7" type="noConversion"/>
  </si>
  <si>
    <t>1：砖䟙盖板沟</t>
  </si>
  <si>
    <r>
      <t>不低于90</t>
    </r>
    <r>
      <rPr>
        <sz val="10"/>
        <color rgb="FF000000"/>
        <rFont val="宋体"/>
        <family val="3"/>
        <charset val="134"/>
      </rPr>
      <t>米</t>
    </r>
  </si>
  <si>
    <r>
      <t>不高于</t>
    </r>
    <r>
      <rPr>
        <sz val="10"/>
        <color rgb="FF000000"/>
        <rFont val="Times New Roman"/>
        <family val="1"/>
      </rPr>
      <t>700</t>
    </r>
    <r>
      <rPr>
        <sz val="10"/>
        <color rgb="FF000000"/>
        <rFont val="宋体"/>
        <family val="3"/>
        <charset val="134"/>
      </rPr>
      <t>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family val="3"/>
        <charset val="134"/>
      </rPr>
      <t>米</t>
    </r>
  </si>
  <si>
    <r>
      <t>不低于175</t>
    </r>
    <r>
      <rPr>
        <sz val="10"/>
        <color rgb="FF000000"/>
        <rFont val="宋体"/>
        <family val="3"/>
        <charset val="134"/>
      </rPr>
      <t>人</t>
    </r>
  </si>
  <si>
    <r>
      <t>90</t>
    </r>
    <r>
      <rPr>
        <sz val="11"/>
        <color rgb="FF000000"/>
        <rFont val="宋体"/>
        <family val="3"/>
        <charset val="134"/>
      </rPr>
      <t>米</t>
    </r>
    <phoneticPr fontId="7" type="noConversion"/>
  </si>
  <si>
    <t>西湖镇鼎兴村砂石机耕道（菊花基地）</t>
    <phoneticPr fontId="7" type="noConversion"/>
  </si>
  <si>
    <r>
      <t>不低于2</t>
    </r>
    <r>
      <rPr>
        <sz val="10"/>
        <color rgb="FF000000"/>
        <rFont val="宋体"/>
        <family val="3"/>
        <charset val="134"/>
      </rPr>
      <t>400米</t>
    </r>
  </si>
  <si>
    <r>
      <t>不高于</t>
    </r>
    <r>
      <rPr>
        <sz val="10"/>
        <color rgb="FF000000"/>
        <rFont val="宋体"/>
        <family val="3"/>
        <charset val="134"/>
      </rPr>
      <t>90元/米</t>
    </r>
  </si>
  <si>
    <r>
      <t>25</t>
    </r>
    <r>
      <rPr>
        <sz val="10"/>
        <color rgb="FF000000"/>
        <rFont val="宋体"/>
        <family val="3"/>
        <charset val="134"/>
      </rPr>
      <t>万元</t>
    </r>
  </si>
  <si>
    <r>
      <t>150</t>
    </r>
    <r>
      <rPr>
        <sz val="10"/>
        <color rgb="FF000000"/>
        <rFont val="宋体"/>
        <family val="3"/>
        <charset val="134"/>
      </rPr>
      <t>人</t>
    </r>
  </si>
  <si>
    <r>
      <t>2350</t>
    </r>
    <r>
      <rPr>
        <sz val="11"/>
        <color rgb="FF000000"/>
        <rFont val="宋体"/>
        <family val="3"/>
        <charset val="134"/>
      </rPr>
      <t>米</t>
    </r>
    <phoneticPr fontId="14" type="noConversion"/>
  </si>
  <si>
    <t>目标设置不够精确</t>
    <phoneticPr fontId="14" type="noConversion"/>
  </si>
  <si>
    <r>
      <rPr>
        <sz val="11"/>
        <color rgb="FF000000"/>
        <rFont val="宋体"/>
        <family val="3"/>
        <charset val="134"/>
      </rPr>
      <t>目标</t>
    </r>
    <r>
      <rPr>
        <sz val="11"/>
        <color rgb="FF000000"/>
        <rFont val="Times New Roman"/>
        <family val="1"/>
      </rPr>
      <t>1:</t>
    </r>
    <r>
      <rPr>
        <sz val="11"/>
        <color rgb="FF000000"/>
        <rFont val="宋体"/>
        <family val="3"/>
        <charset val="134"/>
      </rPr>
      <t>改善生产基础设施，方便群众出行
目标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：通过土地流转直接带动贫困人口</t>
    </r>
    <r>
      <rPr>
        <sz val="11"/>
        <color rgb="FF000000"/>
        <rFont val="Times New Roman"/>
        <family val="1"/>
      </rPr>
      <t>11</t>
    </r>
    <r>
      <rPr>
        <sz val="11"/>
        <color rgb="FF000000"/>
        <rFont val="宋体"/>
        <family val="3"/>
        <charset val="134"/>
      </rPr>
      <t>人直接受益，改善生产条件</t>
    </r>
    <phoneticPr fontId="7" type="noConversion"/>
  </si>
  <si>
    <t>西洲乡安康村砂石机耕道（水生蔬菜））</t>
    <phoneticPr fontId="7" type="noConversion"/>
  </si>
  <si>
    <r>
      <rPr>
        <sz val="11"/>
        <color rgb="FF000000"/>
        <rFont val="宋体"/>
        <family val="3"/>
        <charset val="134"/>
      </rPr>
      <t>目标</t>
    </r>
    <r>
      <rPr>
        <sz val="11"/>
        <color rgb="FF000000"/>
        <rFont val="Times New Roman"/>
        <family val="1"/>
      </rPr>
      <t>1:</t>
    </r>
    <r>
      <rPr>
        <sz val="11"/>
        <color rgb="FF000000"/>
        <rFont val="宋体"/>
        <family val="3"/>
        <charset val="134"/>
      </rPr>
      <t>改善生产基础设施，方便群众出行
目标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：完善产业基地，改善村基础设施，通过土地流转、务工带动贫困和非贫困人口就业</t>
    </r>
    <phoneticPr fontId="7" type="noConversion"/>
  </si>
  <si>
    <t>机耕道建设</t>
  </si>
  <si>
    <t>机耕道建设</t>
    <phoneticPr fontId="14" type="noConversion"/>
  </si>
  <si>
    <t>不低于2500米</t>
  </si>
  <si>
    <r>
      <t>320</t>
    </r>
    <r>
      <rPr>
        <sz val="10"/>
        <color rgb="FF000000"/>
        <rFont val="宋体"/>
        <family val="3"/>
        <charset val="134"/>
      </rPr>
      <t>人</t>
    </r>
  </si>
  <si>
    <r>
      <t>2493</t>
    </r>
    <r>
      <rPr>
        <sz val="11"/>
        <color rgb="FF000000"/>
        <rFont val="宋体"/>
        <family val="3"/>
        <charset val="134"/>
      </rPr>
      <t>米</t>
    </r>
    <phoneticPr fontId="14" type="noConversion"/>
  </si>
  <si>
    <t>西洲乡裕民村蔬菜示范园区连体大棚整修工程</t>
    <phoneticPr fontId="7" type="noConversion"/>
  </si>
  <si>
    <t>夏安林</t>
    <phoneticPr fontId="7" type="noConversion"/>
  </si>
  <si>
    <t>区农业局</t>
    <phoneticPr fontId="7" type="noConversion"/>
  </si>
  <si>
    <t>连体大棚整修工程</t>
  </si>
  <si>
    <t>特色产业带动增加贫困人口收入</t>
  </si>
  <si>
    <t>104*36*4.5</t>
  </si>
  <si>
    <t>不高于25万元/宗</t>
  </si>
  <si>
    <r>
      <t>20</t>
    </r>
    <r>
      <rPr>
        <sz val="10"/>
        <color rgb="FF000000"/>
        <rFont val="宋体"/>
        <family val="3"/>
        <charset val="134"/>
      </rPr>
      <t>万元</t>
    </r>
  </si>
  <si>
    <t>新港村蔬菜基地机耕道</t>
    <phoneticPr fontId="7" type="noConversion"/>
  </si>
  <si>
    <t>不低于3500米</t>
  </si>
  <si>
    <t>不高于60元/米</t>
  </si>
  <si>
    <r>
      <t>300</t>
    </r>
    <r>
      <rPr>
        <sz val="10"/>
        <color rgb="FF000000"/>
        <rFont val="宋体"/>
        <family val="3"/>
        <charset val="134"/>
      </rPr>
      <t>人</t>
    </r>
  </si>
  <si>
    <r>
      <t>73</t>
    </r>
    <r>
      <rPr>
        <sz val="11"/>
        <color rgb="FF000000"/>
        <rFont val="宋体"/>
        <family val="3"/>
        <charset val="134"/>
      </rPr>
      <t>米</t>
    </r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</si>
</sst>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1"/>
      <name val="宋体"/>
      <charset val="134"/>
    </font>
    <font>
      <sz val="15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family val="1"/>
    </font>
    <font>
      <sz val="9"/>
      <name val="宋体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1"/>
      <name val="宋体"/>
      <family val="3"/>
      <charset val="134"/>
    </font>
    <font>
      <sz val="12"/>
      <name val="宋体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0" fontId="3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0" fontId="6" fillId="2" borderId="1" xfId="0" applyNumberFormat="1" applyFont="1" applyFill="1" applyBorder="1" applyAlignment="1">
      <alignment horizontal="left" vertical="top" wrapText="1"/>
    </xf>
    <xf numFmtId="176" fontId="6" fillId="2" borderId="1" xfId="0" applyNumberFormat="1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9" fontId="11" fillId="2" borderId="1" xfId="1" applyNumberFormat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176" fontId="6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9" fontId="11" fillId="2" borderId="1" xfId="1" applyNumberFormat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9" fontId="11" fillId="2" borderId="1" xfId="1" applyNumberFormat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9" fontId="11" fillId="2" borderId="1" xfId="1" applyNumberFormat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9" fontId="11" fillId="2" borderId="1" xfId="1" applyNumberFormat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9" fontId="11" fillId="2" borderId="1" xfId="1" applyNumberFormat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6" fillId="2" borderId="12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center" vertical="center"/>
    </xf>
  </cellXfs>
  <cellStyles count="3">
    <cellStyle name="百分比" xfId="2" builtinId="5"/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9"/>
  <sheetViews>
    <sheetView view="pageBreakPreview" topLeftCell="A5" zoomScaleNormal="100" workbookViewId="0">
      <selection activeCell="J22" sqref="J22"/>
    </sheetView>
  </sheetViews>
  <sheetFormatPr defaultColWidth="9" defaultRowHeight="15.6"/>
  <cols>
    <col min="1" max="1" width="5" customWidth="1"/>
    <col min="7" max="7" width="10.09765625" customWidth="1"/>
    <col min="8" max="8" width="5.09765625" customWidth="1"/>
    <col min="9" max="9" width="7.09765625" style="29" customWidth="1"/>
    <col min="10" max="10" width="11" style="29" bestFit="1" customWidth="1"/>
    <col min="11" max="11" width="11" bestFit="1" customWidth="1"/>
    <col min="12" max="12" width="13.5" bestFit="1" customWidth="1"/>
  </cols>
  <sheetData>
    <row r="1" spans="1:12">
      <c r="A1" s="52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>
      <c r="A3" s="62" t="s">
        <v>0</v>
      </c>
      <c r="B3" s="62"/>
      <c r="C3" s="62"/>
      <c r="D3" s="64" t="s">
        <v>47</v>
      </c>
      <c r="E3" s="51"/>
      <c r="F3" s="51"/>
      <c r="G3" s="62" t="s">
        <v>19</v>
      </c>
      <c r="H3" s="62"/>
      <c r="I3" s="64" t="s">
        <v>48</v>
      </c>
      <c r="J3" s="51"/>
      <c r="K3" s="51"/>
      <c r="L3" s="51"/>
    </row>
    <row r="4" spans="1:12">
      <c r="A4" s="62" t="s">
        <v>1</v>
      </c>
      <c r="B4" s="62"/>
      <c r="C4" s="62"/>
      <c r="D4" s="64" t="s">
        <v>35</v>
      </c>
      <c r="E4" s="51"/>
      <c r="F4" s="51"/>
      <c r="G4" s="62" t="s">
        <v>2</v>
      </c>
      <c r="H4" s="62"/>
      <c r="I4" s="64" t="s">
        <v>49</v>
      </c>
      <c r="J4" s="51"/>
      <c r="K4" s="51"/>
      <c r="L4" s="51"/>
    </row>
    <row r="5" spans="1:12">
      <c r="A5" s="53" t="s">
        <v>20</v>
      </c>
      <c r="B5" s="54"/>
      <c r="C5" s="55"/>
      <c r="D5" s="51"/>
      <c r="E5" s="62" t="s">
        <v>21</v>
      </c>
      <c r="F5" s="62"/>
      <c r="G5" s="53" t="s">
        <v>22</v>
      </c>
      <c r="H5" s="54"/>
      <c r="I5" s="55"/>
      <c r="J5" s="62" t="s">
        <v>23</v>
      </c>
      <c r="K5" s="62" t="s">
        <v>24</v>
      </c>
      <c r="L5" s="62" t="s">
        <v>25</v>
      </c>
    </row>
    <row r="6" spans="1:12">
      <c r="A6" s="56"/>
      <c r="B6" s="57"/>
      <c r="C6" s="58"/>
      <c r="D6" s="51"/>
      <c r="E6" s="62"/>
      <c r="F6" s="62"/>
      <c r="G6" s="59"/>
      <c r="H6" s="60"/>
      <c r="I6" s="61"/>
      <c r="J6" s="62"/>
      <c r="K6" s="62"/>
      <c r="L6" s="62"/>
    </row>
    <row r="7" spans="1:12" ht="28.8">
      <c r="A7" s="56"/>
      <c r="B7" s="57"/>
      <c r="C7" s="58"/>
      <c r="D7" s="3" t="s">
        <v>26</v>
      </c>
      <c r="E7" s="51">
        <v>10</v>
      </c>
      <c r="F7" s="51"/>
      <c r="G7" s="51">
        <v>10</v>
      </c>
      <c r="H7" s="51"/>
      <c r="I7" s="51"/>
      <c r="J7" s="5">
        <v>10</v>
      </c>
      <c r="K7" s="14">
        <f>G7/E7</f>
        <v>1</v>
      </c>
      <c r="L7" s="15">
        <f>K7*J7</f>
        <v>10</v>
      </c>
    </row>
    <row r="8" spans="1:12" ht="43.2">
      <c r="A8" s="56"/>
      <c r="B8" s="57"/>
      <c r="C8" s="58"/>
      <c r="D8" s="3" t="s">
        <v>27</v>
      </c>
      <c r="E8" s="51">
        <v>10</v>
      </c>
      <c r="F8" s="51"/>
      <c r="G8" s="51">
        <v>0</v>
      </c>
      <c r="H8" s="51"/>
      <c r="I8" s="51"/>
      <c r="J8" s="11" t="s">
        <v>28</v>
      </c>
      <c r="K8" s="1"/>
      <c r="L8" s="6" t="s">
        <v>28</v>
      </c>
    </row>
    <row r="9" spans="1:12">
      <c r="A9" s="56"/>
      <c r="B9" s="57"/>
      <c r="C9" s="58"/>
      <c r="D9" s="65" t="s">
        <v>29</v>
      </c>
      <c r="E9" s="51"/>
      <c r="F9" s="51"/>
      <c r="G9" s="51"/>
      <c r="H9" s="51"/>
      <c r="I9" s="51"/>
      <c r="J9" s="62" t="s">
        <v>28</v>
      </c>
      <c r="K9" s="51"/>
      <c r="L9" s="63" t="s">
        <v>28</v>
      </c>
    </row>
    <row r="10" spans="1:12">
      <c r="A10" s="59"/>
      <c r="B10" s="60"/>
      <c r="C10" s="61"/>
      <c r="D10" s="66"/>
      <c r="E10" s="51"/>
      <c r="F10" s="51"/>
      <c r="G10" s="51"/>
      <c r="H10" s="51"/>
      <c r="I10" s="51"/>
      <c r="J10" s="62"/>
      <c r="K10" s="51"/>
      <c r="L10" s="63"/>
    </row>
    <row r="11" spans="1:12">
      <c r="A11" s="67" t="s">
        <v>14</v>
      </c>
      <c r="B11" s="62" t="s">
        <v>30</v>
      </c>
      <c r="C11" s="62"/>
      <c r="D11" s="62"/>
      <c r="E11" s="62"/>
      <c r="F11" s="62"/>
      <c r="G11" s="62" t="s">
        <v>31</v>
      </c>
      <c r="H11" s="62"/>
      <c r="I11" s="62"/>
      <c r="J11" s="62"/>
      <c r="K11" s="62"/>
      <c r="L11" s="62"/>
    </row>
    <row r="12" spans="1:12">
      <c r="A12" s="68"/>
      <c r="B12" s="78" t="s">
        <v>55</v>
      </c>
      <c r="C12" s="79"/>
      <c r="D12" s="79"/>
      <c r="E12" s="79"/>
      <c r="F12" s="73"/>
      <c r="G12" s="64" t="s">
        <v>56</v>
      </c>
      <c r="H12" s="51"/>
      <c r="I12" s="51"/>
      <c r="J12" s="51"/>
      <c r="K12" s="51"/>
      <c r="L12" s="51"/>
    </row>
    <row r="13" spans="1:12">
      <c r="A13" s="62" t="s">
        <v>3</v>
      </c>
      <c r="B13" s="11" t="s">
        <v>4</v>
      </c>
      <c r="C13" s="11" t="s">
        <v>5</v>
      </c>
      <c r="D13" s="80" t="s">
        <v>6</v>
      </c>
      <c r="E13" s="81"/>
      <c r="F13" s="11" t="s">
        <v>23</v>
      </c>
      <c r="G13" s="2" t="s">
        <v>15</v>
      </c>
      <c r="H13" s="62" t="s">
        <v>32</v>
      </c>
      <c r="I13" s="62"/>
      <c r="J13" s="11" t="s">
        <v>25</v>
      </c>
      <c r="K13" s="62" t="s">
        <v>33</v>
      </c>
      <c r="L13" s="62"/>
    </row>
    <row r="14" spans="1:12">
      <c r="A14" s="62"/>
      <c r="B14" s="69" t="s">
        <v>46</v>
      </c>
      <c r="C14" s="7" t="s">
        <v>7</v>
      </c>
      <c r="D14" s="71" t="s">
        <v>51</v>
      </c>
      <c r="E14" s="71"/>
      <c r="F14" s="50">
        <v>20</v>
      </c>
      <c r="G14" s="20" t="s">
        <v>52</v>
      </c>
      <c r="H14" s="51" t="s">
        <v>100</v>
      </c>
      <c r="I14" s="51"/>
      <c r="J14" s="24">
        <v>16</v>
      </c>
      <c r="K14" s="51"/>
      <c r="L14" s="51"/>
    </row>
    <row r="15" spans="1:12">
      <c r="A15" s="62"/>
      <c r="B15" s="62"/>
      <c r="C15" s="7" t="s">
        <v>8</v>
      </c>
      <c r="D15" s="70" t="s">
        <v>36</v>
      </c>
      <c r="E15" s="70"/>
      <c r="F15" s="50">
        <v>10</v>
      </c>
      <c r="G15" s="19">
        <v>1</v>
      </c>
      <c r="H15" s="51"/>
      <c r="I15" s="51"/>
      <c r="J15" s="24">
        <v>9</v>
      </c>
      <c r="K15" s="51"/>
      <c r="L15" s="51"/>
    </row>
    <row r="16" spans="1:12">
      <c r="A16" s="62"/>
      <c r="B16" s="62"/>
      <c r="C16" s="7" t="s">
        <v>9</v>
      </c>
      <c r="D16" s="70" t="s">
        <v>37</v>
      </c>
      <c r="E16" s="70"/>
      <c r="F16" s="50">
        <v>10</v>
      </c>
      <c r="G16" s="19">
        <v>1</v>
      </c>
      <c r="H16" s="51"/>
      <c r="I16" s="51"/>
      <c r="J16" s="24">
        <v>8</v>
      </c>
      <c r="K16" s="51"/>
      <c r="L16" s="51"/>
    </row>
    <row r="17" spans="1:12" ht="26.4">
      <c r="A17" s="62"/>
      <c r="B17" s="62"/>
      <c r="C17" s="11" t="s">
        <v>10</v>
      </c>
      <c r="D17" s="70" t="s">
        <v>38</v>
      </c>
      <c r="E17" s="70"/>
      <c r="F17" s="50">
        <v>10</v>
      </c>
      <c r="G17" s="20" t="s">
        <v>53</v>
      </c>
      <c r="H17" s="51"/>
      <c r="I17" s="51"/>
      <c r="J17" s="24">
        <v>10</v>
      </c>
      <c r="K17" s="51"/>
      <c r="L17" s="51"/>
    </row>
    <row r="18" spans="1:12" ht="28.8">
      <c r="A18" s="62"/>
      <c r="B18" s="69" t="s">
        <v>45</v>
      </c>
      <c r="C18" s="7" t="s">
        <v>11</v>
      </c>
      <c r="D18" s="70" t="s">
        <v>41</v>
      </c>
      <c r="E18" s="70"/>
      <c r="F18" s="50">
        <v>10</v>
      </c>
      <c r="G18" s="21"/>
      <c r="H18" s="51"/>
      <c r="I18" s="51"/>
      <c r="J18" s="24">
        <v>10</v>
      </c>
      <c r="K18" s="51"/>
      <c r="L18" s="51"/>
    </row>
    <row r="19" spans="1:12" ht="28.8">
      <c r="A19" s="62"/>
      <c r="B19" s="62"/>
      <c r="C19" s="7" t="s">
        <v>12</v>
      </c>
      <c r="D19" s="71" t="s">
        <v>40</v>
      </c>
      <c r="E19" s="71"/>
      <c r="F19" s="50">
        <v>10</v>
      </c>
      <c r="G19" s="20" t="s">
        <v>54</v>
      </c>
      <c r="H19" s="51"/>
      <c r="I19" s="51"/>
      <c r="J19" s="24">
        <v>8</v>
      </c>
      <c r="K19" s="51"/>
      <c r="L19" s="51"/>
    </row>
    <row r="20" spans="1:12" ht="28.8">
      <c r="A20" s="62"/>
      <c r="B20" s="62"/>
      <c r="C20" s="8" t="s">
        <v>16</v>
      </c>
      <c r="D20" s="70" t="s">
        <v>39</v>
      </c>
      <c r="E20" s="70"/>
      <c r="F20" s="4">
        <v>5</v>
      </c>
      <c r="G20" s="17"/>
      <c r="H20" s="51"/>
      <c r="I20" s="51"/>
      <c r="J20" s="24">
        <v>4</v>
      </c>
      <c r="K20" s="51"/>
      <c r="L20" s="51"/>
    </row>
    <row r="21" spans="1:12" ht="28.8">
      <c r="A21" s="62"/>
      <c r="B21" s="62"/>
      <c r="C21" s="8" t="s">
        <v>13</v>
      </c>
      <c r="D21" s="72" t="s">
        <v>42</v>
      </c>
      <c r="E21" s="73"/>
      <c r="F21" s="4">
        <v>5</v>
      </c>
      <c r="G21" s="4"/>
      <c r="H21" s="51"/>
      <c r="I21" s="51"/>
      <c r="J21" s="24">
        <v>4</v>
      </c>
      <c r="K21" s="51"/>
      <c r="L21" s="51"/>
    </row>
    <row r="22" spans="1:12" ht="43.2">
      <c r="A22" s="62"/>
      <c r="B22" s="16" t="s">
        <v>50</v>
      </c>
      <c r="C22" s="9" t="s">
        <v>17</v>
      </c>
      <c r="D22" s="72" t="s">
        <v>43</v>
      </c>
      <c r="E22" s="73"/>
      <c r="F22" s="4">
        <v>10</v>
      </c>
      <c r="G22" s="18" t="s">
        <v>44</v>
      </c>
      <c r="H22" s="51"/>
      <c r="I22" s="51"/>
      <c r="J22" s="24">
        <v>9</v>
      </c>
      <c r="K22" s="51"/>
      <c r="L22" s="51"/>
    </row>
    <row r="23" spans="1:12">
      <c r="A23" s="74" t="s">
        <v>34</v>
      </c>
      <c r="B23" s="74"/>
      <c r="C23" s="74"/>
      <c r="D23" s="74"/>
      <c r="E23" s="74"/>
      <c r="F23" s="4">
        <v>100</v>
      </c>
      <c r="G23" s="75"/>
      <c r="H23" s="76"/>
      <c r="I23" s="77"/>
      <c r="J23" s="84">
        <f>SUM(J14:J22)+L7</f>
        <v>88</v>
      </c>
      <c r="K23" s="75"/>
      <c r="L23" s="77"/>
    </row>
    <row r="24" spans="1:12">
      <c r="A24" s="52" t="s">
        <v>18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1:1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</row>
    <row r="26" spans="1:12">
      <c r="A26" s="62" t="s">
        <v>0</v>
      </c>
      <c r="B26" s="62"/>
      <c r="C26" s="62"/>
      <c r="D26" s="64" t="s">
        <v>57</v>
      </c>
      <c r="E26" s="51"/>
      <c r="F26" s="51"/>
      <c r="G26" s="62" t="s">
        <v>19</v>
      </c>
      <c r="H26" s="62"/>
      <c r="I26" s="64" t="s">
        <v>58</v>
      </c>
      <c r="J26" s="51"/>
      <c r="K26" s="51"/>
      <c r="L26" s="51"/>
    </row>
    <row r="27" spans="1:12">
      <c r="A27" s="62" t="s">
        <v>1</v>
      </c>
      <c r="B27" s="62"/>
      <c r="C27" s="62"/>
      <c r="D27" s="64" t="s">
        <v>35</v>
      </c>
      <c r="E27" s="51"/>
      <c r="F27" s="51"/>
      <c r="G27" s="62" t="s">
        <v>2</v>
      </c>
      <c r="H27" s="62"/>
      <c r="I27" s="64" t="s">
        <v>59</v>
      </c>
      <c r="J27" s="51"/>
      <c r="K27" s="51"/>
      <c r="L27" s="51"/>
    </row>
    <row r="28" spans="1:12">
      <c r="A28" s="53" t="s">
        <v>20</v>
      </c>
      <c r="B28" s="54"/>
      <c r="C28" s="55"/>
      <c r="D28" s="51"/>
      <c r="E28" s="62" t="s">
        <v>21</v>
      </c>
      <c r="F28" s="62"/>
      <c r="G28" s="53" t="s">
        <v>22</v>
      </c>
      <c r="H28" s="54"/>
      <c r="I28" s="55"/>
      <c r="J28" s="62" t="s">
        <v>23</v>
      </c>
      <c r="K28" s="62" t="s">
        <v>24</v>
      </c>
      <c r="L28" s="62" t="s">
        <v>25</v>
      </c>
    </row>
    <row r="29" spans="1:12">
      <c r="A29" s="56"/>
      <c r="B29" s="57"/>
      <c r="C29" s="58"/>
      <c r="D29" s="51"/>
      <c r="E29" s="62"/>
      <c r="F29" s="62"/>
      <c r="G29" s="59"/>
      <c r="H29" s="60"/>
      <c r="I29" s="61"/>
      <c r="J29" s="62"/>
      <c r="K29" s="62"/>
      <c r="L29" s="62"/>
    </row>
    <row r="30" spans="1:12" ht="28.8">
      <c r="A30" s="56"/>
      <c r="B30" s="57"/>
      <c r="C30" s="58"/>
      <c r="D30" s="3" t="s">
        <v>26</v>
      </c>
      <c r="E30" s="51">
        <v>62</v>
      </c>
      <c r="F30" s="51"/>
      <c r="G30" s="51">
        <v>12.17</v>
      </c>
      <c r="H30" s="51"/>
      <c r="I30" s="51"/>
      <c r="J30" s="23">
        <v>10</v>
      </c>
      <c r="K30" s="14">
        <f>G30/E30</f>
        <v>0.19629032258064516</v>
      </c>
      <c r="L30" s="15">
        <f>K30*J30</f>
        <v>1.9629032258064516</v>
      </c>
    </row>
    <row r="31" spans="1:12" ht="43.2">
      <c r="A31" s="56"/>
      <c r="B31" s="57"/>
      <c r="C31" s="58"/>
      <c r="D31" s="3" t="s">
        <v>27</v>
      </c>
      <c r="E31" s="51">
        <f>E30</f>
        <v>62</v>
      </c>
      <c r="F31" s="51"/>
      <c r="G31" s="51">
        <f>G30</f>
        <v>12.17</v>
      </c>
      <c r="H31" s="51"/>
      <c r="I31" s="51"/>
      <c r="J31" s="28">
        <f>J30</f>
        <v>10</v>
      </c>
      <c r="K31" s="14">
        <f>K30</f>
        <v>0.19629032258064516</v>
      </c>
      <c r="L31" s="13" t="s">
        <v>28</v>
      </c>
    </row>
    <row r="32" spans="1:12">
      <c r="A32" s="56"/>
      <c r="B32" s="57"/>
      <c r="C32" s="58"/>
      <c r="D32" s="65" t="s">
        <v>29</v>
      </c>
      <c r="E32" s="51"/>
      <c r="F32" s="51"/>
      <c r="G32" s="51"/>
      <c r="H32" s="51"/>
      <c r="I32" s="51"/>
      <c r="J32" s="62" t="s">
        <v>28</v>
      </c>
      <c r="K32" s="51"/>
      <c r="L32" s="63" t="s">
        <v>28</v>
      </c>
    </row>
    <row r="33" spans="1:12">
      <c r="A33" s="59"/>
      <c r="B33" s="60"/>
      <c r="C33" s="61"/>
      <c r="D33" s="66"/>
      <c r="E33" s="51"/>
      <c r="F33" s="51"/>
      <c r="G33" s="51"/>
      <c r="H33" s="51"/>
      <c r="I33" s="51"/>
      <c r="J33" s="62"/>
      <c r="K33" s="51"/>
      <c r="L33" s="63"/>
    </row>
    <row r="34" spans="1:12">
      <c r="A34" s="67" t="s">
        <v>14</v>
      </c>
      <c r="B34" s="62" t="s">
        <v>30</v>
      </c>
      <c r="C34" s="62"/>
      <c r="D34" s="62"/>
      <c r="E34" s="62"/>
      <c r="F34" s="62"/>
      <c r="G34" s="62" t="s">
        <v>31</v>
      </c>
      <c r="H34" s="62"/>
      <c r="I34" s="62"/>
      <c r="J34" s="62"/>
      <c r="K34" s="62"/>
      <c r="L34" s="62"/>
    </row>
    <row r="35" spans="1:12">
      <c r="A35" s="68"/>
      <c r="B35" s="78" t="s">
        <v>60</v>
      </c>
      <c r="C35" s="79"/>
      <c r="D35" s="79"/>
      <c r="E35" s="79"/>
      <c r="F35" s="73"/>
      <c r="G35" s="64" t="s">
        <v>61</v>
      </c>
      <c r="H35" s="51"/>
      <c r="I35" s="51"/>
      <c r="J35" s="51"/>
      <c r="K35" s="51"/>
      <c r="L35" s="51"/>
    </row>
    <row r="36" spans="1:12">
      <c r="A36" s="62" t="s">
        <v>3</v>
      </c>
      <c r="B36" s="11" t="s">
        <v>4</v>
      </c>
      <c r="C36" s="11" t="s">
        <v>5</v>
      </c>
      <c r="D36" s="80" t="s">
        <v>6</v>
      </c>
      <c r="E36" s="81"/>
      <c r="F36" s="11" t="s">
        <v>23</v>
      </c>
      <c r="G36" s="11" t="s">
        <v>15</v>
      </c>
      <c r="H36" s="62" t="s">
        <v>32</v>
      </c>
      <c r="I36" s="62"/>
      <c r="J36" s="11" t="s">
        <v>25</v>
      </c>
      <c r="K36" s="62" t="s">
        <v>33</v>
      </c>
      <c r="L36" s="62"/>
    </row>
    <row r="37" spans="1:12" ht="24">
      <c r="A37" s="62"/>
      <c r="B37" s="69" t="s">
        <v>46</v>
      </c>
      <c r="C37" s="11" t="s">
        <v>7</v>
      </c>
      <c r="D37" s="71" t="s">
        <v>62</v>
      </c>
      <c r="E37" s="71"/>
      <c r="F37" s="10">
        <v>20</v>
      </c>
      <c r="G37" s="26" t="s">
        <v>63</v>
      </c>
      <c r="H37" s="51">
        <v>314.14999999999998</v>
      </c>
      <c r="I37" s="51"/>
      <c r="J37" s="24">
        <f>H37*20/1600</f>
        <v>3.9268749999999999</v>
      </c>
      <c r="K37" s="64" t="s">
        <v>61</v>
      </c>
      <c r="L37" s="51"/>
    </row>
    <row r="38" spans="1:12">
      <c r="A38" s="62"/>
      <c r="B38" s="62"/>
      <c r="C38" s="11" t="s">
        <v>8</v>
      </c>
      <c r="D38" s="70" t="s">
        <v>36</v>
      </c>
      <c r="E38" s="70"/>
      <c r="F38" s="10">
        <v>10</v>
      </c>
      <c r="G38" s="25">
        <v>1</v>
      </c>
      <c r="H38" s="51"/>
      <c r="I38" s="51"/>
      <c r="J38" s="24">
        <v>10</v>
      </c>
      <c r="K38" s="51"/>
      <c r="L38" s="51"/>
    </row>
    <row r="39" spans="1:12">
      <c r="A39" s="62"/>
      <c r="B39" s="62"/>
      <c r="C39" s="11" t="s">
        <v>9</v>
      </c>
      <c r="D39" s="70" t="s">
        <v>37</v>
      </c>
      <c r="E39" s="70"/>
      <c r="F39" s="10">
        <v>10</v>
      </c>
      <c r="G39" s="25">
        <v>1</v>
      </c>
      <c r="H39" s="51"/>
      <c r="I39" s="51"/>
      <c r="J39" s="24">
        <v>1.47</v>
      </c>
      <c r="K39" s="51"/>
      <c r="L39" s="51"/>
    </row>
    <row r="40" spans="1:12" ht="26.4">
      <c r="A40" s="62"/>
      <c r="B40" s="62"/>
      <c r="C40" s="11" t="s">
        <v>10</v>
      </c>
      <c r="D40" s="70" t="s">
        <v>38</v>
      </c>
      <c r="E40" s="70"/>
      <c r="F40" s="10">
        <v>10</v>
      </c>
      <c r="G40" s="26" t="s">
        <v>64</v>
      </c>
      <c r="H40" s="51"/>
      <c r="I40" s="51"/>
      <c r="J40" s="24">
        <v>10</v>
      </c>
      <c r="K40" s="51"/>
      <c r="L40" s="51"/>
    </row>
    <row r="41" spans="1:12" ht="28.8">
      <c r="A41" s="62"/>
      <c r="B41" s="69" t="s">
        <v>45</v>
      </c>
      <c r="C41" s="11" t="s">
        <v>11</v>
      </c>
      <c r="D41" s="70" t="s">
        <v>41</v>
      </c>
      <c r="E41" s="70"/>
      <c r="F41" s="10">
        <v>10</v>
      </c>
      <c r="G41" s="27"/>
      <c r="H41" s="51"/>
      <c r="I41" s="51"/>
      <c r="J41" s="24">
        <v>10</v>
      </c>
      <c r="K41" s="51"/>
      <c r="L41" s="51"/>
    </row>
    <row r="42" spans="1:12" ht="28.8">
      <c r="A42" s="62"/>
      <c r="B42" s="62"/>
      <c r="C42" s="11" t="s">
        <v>12</v>
      </c>
      <c r="D42" s="71" t="s">
        <v>40</v>
      </c>
      <c r="E42" s="71"/>
      <c r="F42" s="10">
        <v>10</v>
      </c>
      <c r="G42" s="26" t="s">
        <v>65</v>
      </c>
      <c r="H42" s="51"/>
      <c r="I42" s="51"/>
      <c r="J42" s="24">
        <v>10</v>
      </c>
      <c r="K42" s="51"/>
      <c r="L42" s="51"/>
    </row>
    <row r="43" spans="1:12" ht="28.8">
      <c r="A43" s="62"/>
      <c r="B43" s="62"/>
      <c r="C43" s="8" t="s">
        <v>16</v>
      </c>
      <c r="D43" s="70" t="s">
        <v>39</v>
      </c>
      <c r="E43" s="70"/>
      <c r="F43" s="4">
        <v>5</v>
      </c>
      <c r="G43" s="22"/>
      <c r="H43" s="51"/>
      <c r="I43" s="51"/>
      <c r="J43" s="24">
        <v>5</v>
      </c>
      <c r="K43" s="51"/>
      <c r="L43" s="51"/>
    </row>
    <row r="44" spans="1:12" ht="28.8">
      <c r="A44" s="62"/>
      <c r="B44" s="62"/>
      <c r="C44" s="8" t="s">
        <v>13</v>
      </c>
      <c r="D44" s="72" t="s">
        <v>42</v>
      </c>
      <c r="E44" s="73"/>
      <c r="F44" s="4">
        <v>5</v>
      </c>
      <c r="G44" s="4"/>
      <c r="H44" s="51"/>
      <c r="I44" s="51"/>
      <c r="J44" s="24">
        <v>5</v>
      </c>
      <c r="K44" s="51"/>
      <c r="L44" s="51"/>
    </row>
    <row r="45" spans="1:12" ht="43.2">
      <c r="A45" s="62"/>
      <c r="B45" s="16" t="s">
        <v>50</v>
      </c>
      <c r="C45" s="9" t="s">
        <v>17</v>
      </c>
      <c r="D45" s="72" t="s">
        <v>43</v>
      </c>
      <c r="E45" s="73"/>
      <c r="F45" s="4">
        <v>10</v>
      </c>
      <c r="G45" s="22" t="s">
        <v>44</v>
      </c>
      <c r="H45" s="51"/>
      <c r="I45" s="51"/>
      <c r="J45" s="24">
        <v>10</v>
      </c>
      <c r="K45" s="51"/>
      <c r="L45" s="51"/>
    </row>
    <row r="46" spans="1:12">
      <c r="A46" s="74" t="s">
        <v>34</v>
      </c>
      <c r="B46" s="74"/>
      <c r="C46" s="74"/>
      <c r="D46" s="74"/>
      <c r="E46" s="74"/>
      <c r="F46" s="4">
        <v>100</v>
      </c>
      <c r="G46" s="75"/>
      <c r="H46" s="76"/>
      <c r="I46" s="77"/>
      <c r="J46" s="12">
        <f>SUM(J37:J45)+1.96</f>
        <v>67.356874999999988</v>
      </c>
      <c r="K46" s="75"/>
      <c r="L46" s="77"/>
    </row>
    <row r="47" spans="1:12">
      <c r="A47" s="52" t="s">
        <v>18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</row>
    <row r="48" spans="1:12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</row>
    <row r="49" spans="1:12">
      <c r="A49" s="62" t="s">
        <v>0</v>
      </c>
      <c r="B49" s="62"/>
      <c r="C49" s="62"/>
      <c r="D49" s="64" t="s">
        <v>66</v>
      </c>
      <c r="E49" s="51"/>
      <c r="F49" s="51"/>
      <c r="G49" s="62" t="s">
        <v>19</v>
      </c>
      <c r="H49" s="62"/>
      <c r="I49" s="64" t="s">
        <v>58</v>
      </c>
      <c r="J49" s="51"/>
      <c r="K49" s="51"/>
      <c r="L49" s="51"/>
    </row>
    <row r="50" spans="1:12">
      <c r="A50" s="62" t="s">
        <v>1</v>
      </c>
      <c r="B50" s="62"/>
      <c r="C50" s="62"/>
      <c r="D50" s="64" t="s">
        <v>35</v>
      </c>
      <c r="E50" s="51"/>
      <c r="F50" s="51"/>
      <c r="G50" s="62" t="s">
        <v>2</v>
      </c>
      <c r="H50" s="62"/>
      <c r="I50" s="64" t="s">
        <v>59</v>
      </c>
      <c r="J50" s="51"/>
      <c r="K50" s="51"/>
      <c r="L50" s="51"/>
    </row>
    <row r="51" spans="1:12">
      <c r="A51" s="53" t="s">
        <v>20</v>
      </c>
      <c r="B51" s="54"/>
      <c r="C51" s="55"/>
      <c r="D51" s="51"/>
      <c r="E51" s="62" t="s">
        <v>21</v>
      </c>
      <c r="F51" s="62"/>
      <c r="G51" s="53" t="s">
        <v>22</v>
      </c>
      <c r="H51" s="54"/>
      <c r="I51" s="55"/>
      <c r="J51" s="62" t="s">
        <v>23</v>
      </c>
      <c r="K51" s="62" t="s">
        <v>24</v>
      </c>
      <c r="L51" s="62" t="s">
        <v>25</v>
      </c>
    </row>
    <row r="52" spans="1:12">
      <c r="A52" s="56"/>
      <c r="B52" s="57"/>
      <c r="C52" s="58"/>
      <c r="D52" s="51"/>
      <c r="E52" s="62"/>
      <c r="F52" s="62"/>
      <c r="G52" s="59"/>
      <c r="H52" s="60"/>
      <c r="I52" s="61"/>
      <c r="J52" s="62"/>
      <c r="K52" s="62"/>
      <c r="L52" s="62"/>
    </row>
    <row r="53" spans="1:12" ht="28.8">
      <c r="A53" s="56"/>
      <c r="B53" s="57"/>
      <c r="C53" s="58"/>
      <c r="D53" s="3" t="s">
        <v>26</v>
      </c>
      <c r="E53" s="51">
        <v>6</v>
      </c>
      <c r="F53" s="51"/>
      <c r="G53" s="51">
        <v>5.96</v>
      </c>
      <c r="H53" s="51"/>
      <c r="I53" s="51"/>
      <c r="J53" s="23">
        <v>10</v>
      </c>
      <c r="K53" s="14">
        <v>1</v>
      </c>
      <c r="L53" s="15">
        <v>10</v>
      </c>
    </row>
    <row r="54" spans="1:12" ht="43.2">
      <c r="A54" s="56"/>
      <c r="B54" s="57"/>
      <c r="C54" s="58"/>
      <c r="D54" s="3" t="s">
        <v>27</v>
      </c>
      <c r="E54" s="51">
        <f>E53</f>
        <v>6</v>
      </c>
      <c r="F54" s="51"/>
      <c r="G54" s="51">
        <f>G53</f>
        <v>5.96</v>
      </c>
      <c r="H54" s="51"/>
      <c r="I54" s="51"/>
      <c r="J54" s="28">
        <f>J53</f>
        <v>10</v>
      </c>
      <c r="K54" s="14">
        <f>K53</f>
        <v>1</v>
      </c>
      <c r="L54" s="13" t="s">
        <v>28</v>
      </c>
    </row>
    <row r="55" spans="1:12">
      <c r="A55" s="56"/>
      <c r="B55" s="57"/>
      <c r="C55" s="58"/>
      <c r="D55" s="65" t="s">
        <v>29</v>
      </c>
      <c r="E55" s="51"/>
      <c r="F55" s="51"/>
      <c r="G55" s="51"/>
      <c r="H55" s="51"/>
      <c r="I55" s="51"/>
      <c r="J55" s="62" t="s">
        <v>28</v>
      </c>
      <c r="K55" s="51"/>
      <c r="L55" s="63" t="s">
        <v>28</v>
      </c>
    </row>
    <row r="56" spans="1:12">
      <c r="A56" s="59"/>
      <c r="B56" s="60"/>
      <c r="C56" s="61"/>
      <c r="D56" s="66"/>
      <c r="E56" s="51"/>
      <c r="F56" s="51"/>
      <c r="G56" s="51"/>
      <c r="H56" s="51"/>
      <c r="I56" s="51"/>
      <c r="J56" s="62"/>
      <c r="K56" s="51"/>
      <c r="L56" s="63"/>
    </row>
    <row r="57" spans="1:12">
      <c r="A57" s="67" t="s">
        <v>14</v>
      </c>
      <c r="B57" s="62" t="s">
        <v>30</v>
      </c>
      <c r="C57" s="62"/>
      <c r="D57" s="62"/>
      <c r="E57" s="62"/>
      <c r="F57" s="62"/>
      <c r="G57" s="62" t="s">
        <v>31</v>
      </c>
      <c r="H57" s="62"/>
      <c r="I57" s="62"/>
      <c r="J57" s="62"/>
      <c r="K57" s="62"/>
      <c r="L57" s="62"/>
    </row>
    <row r="58" spans="1:12">
      <c r="A58" s="68"/>
      <c r="B58" s="78" t="s">
        <v>67</v>
      </c>
      <c r="C58" s="79"/>
      <c r="D58" s="79"/>
      <c r="E58" s="79"/>
      <c r="F58" s="73"/>
      <c r="G58" s="64"/>
      <c r="H58" s="51"/>
      <c r="I58" s="51"/>
      <c r="J58" s="51"/>
      <c r="K58" s="51"/>
      <c r="L58" s="51"/>
    </row>
    <row r="59" spans="1:12">
      <c r="A59" s="62" t="s">
        <v>3</v>
      </c>
      <c r="B59" s="11" t="s">
        <v>4</v>
      </c>
      <c r="C59" s="11" t="s">
        <v>5</v>
      </c>
      <c r="D59" s="80" t="s">
        <v>6</v>
      </c>
      <c r="E59" s="81"/>
      <c r="F59" s="11" t="s">
        <v>23</v>
      </c>
      <c r="G59" s="11" t="s">
        <v>15</v>
      </c>
      <c r="H59" s="62" t="s">
        <v>32</v>
      </c>
      <c r="I59" s="62"/>
      <c r="J59" s="11" t="s">
        <v>25</v>
      </c>
      <c r="K59" s="62" t="s">
        <v>33</v>
      </c>
      <c r="L59" s="62"/>
    </row>
    <row r="60" spans="1:12">
      <c r="A60" s="62"/>
      <c r="B60" s="69" t="s">
        <v>46</v>
      </c>
      <c r="C60" s="11" t="s">
        <v>7</v>
      </c>
      <c r="D60" s="71" t="s">
        <v>68</v>
      </c>
      <c r="E60" s="71"/>
      <c r="F60" s="10">
        <v>20</v>
      </c>
      <c r="G60" s="32" t="s">
        <v>69</v>
      </c>
      <c r="H60" s="51" t="s">
        <v>72</v>
      </c>
      <c r="I60" s="51"/>
      <c r="J60" s="24">
        <v>18</v>
      </c>
      <c r="K60" s="64" t="s">
        <v>61</v>
      </c>
      <c r="L60" s="51"/>
    </row>
    <row r="61" spans="1:12">
      <c r="A61" s="62"/>
      <c r="B61" s="62"/>
      <c r="C61" s="11" t="s">
        <v>8</v>
      </c>
      <c r="D61" s="70" t="s">
        <v>36</v>
      </c>
      <c r="E61" s="70"/>
      <c r="F61" s="10">
        <v>10</v>
      </c>
      <c r="G61" s="31">
        <v>1</v>
      </c>
      <c r="H61" s="51"/>
      <c r="I61" s="51"/>
      <c r="J61" s="24">
        <v>8</v>
      </c>
      <c r="K61" s="51"/>
      <c r="L61" s="51"/>
    </row>
    <row r="62" spans="1:12">
      <c r="A62" s="62"/>
      <c r="B62" s="62"/>
      <c r="C62" s="11" t="s">
        <v>9</v>
      </c>
      <c r="D62" s="70" t="s">
        <v>37</v>
      </c>
      <c r="E62" s="70"/>
      <c r="F62" s="10">
        <v>10</v>
      </c>
      <c r="G62" s="31">
        <v>1</v>
      </c>
      <c r="H62" s="51"/>
      <c r="I62" s="51"/>
      <c r="J62" s="24">
        <v>10</v>
      </c>
      <c r="K62" s="51"/>
      <c r="L62" s="51"/>
    </row>
    <row r="63" spans="1:12" ht="26.4">
      <c r="A63" s="62"/>
      <c r="B63" s="62"/>
      <c r="C63" s="11" t="s">
        <v>10</v>
      </c>
      <c r="D63" s="70" t="s">
        <v>38</v>
      </c>
      <c r="E63" s="70"/>
      <c r="F63" s="10">
        <v>10</v>
      </c>
      <c r="G63" s="32" t="s">
        <v>70</v>
      </c>
      <c r="H63" s="51"/>
      <c r="I63" s="51"/>
      <c r="J63" s="24">
        <v>10</v>
      </c>
      <c r="K63" s="51"/>
      <c r="L63" s="51"/>
    </row>
    <row r="64" spans="1:12" ht="28.8">
      <c r="A64" s="62"/>
      <c r="B64" s="69" t="s">
        <v>45</v>
      </c>
      <c r="C64" s="11" t="s">
        <v>11</v>
      </c>
      <c r="D64" s="70" t="s">
        <v>41</v>
      </c>
      <c r="E64" s="70"/>
      <c r="F64" s="10">
        <v>10</v>
      </c>
      <c r="G64" s="33"/>
      <c r="H64" s="51"/>
      <c r="I64" s="51"/>
      <c r="J64" s="24">
        <v>10</v>
      </c>
      <c r="K64" s="51"/>
      <c r="L64" s="51"/>
    </row>
    <row r="65" spans="1:12" ht="28.8">
      <c r="A65" s="62"/>
      <c r="B65" s="62"/>
      <c r="C65" s="11" t="s">
        <v>12</v>
      </c>
      <c r="D65" s="71" t="s">
        <v>40</v>
      </c>
      <c r="E65" s="71"/>
      <c r="F65" s="10">
        <v>10</v>
      </c>
      <c r="G65" s="32" t="s">
        <v>71</v>
      </c>
      <c r="H65" s="51"/>
      <c r="I65" s="51"/>
      <c r="J65" s="24">
        <v>10</v>
      </c>
      <c r="K65" s="51"/>
      <c r="L65" s="51"/>
    </row>
    <row r="66" spans="1:12" ht="28.8">
      <c r="A66" s="62"/>
      <c r="B66" s="62"/>
      <c r="C66" s="8" t="s">
        <v>16</v>
      </c>
      <c r="D66" s="70" t="s">
        <v>39</v>
      </c>
      <c r="E66" s="70"/>
      <c r="F66" s="4">
        <v>5</v>
      </c>
      <c r="G66" s="27"/>
      <c r="H66" s="51"/>
      <c r="I66" s="51"/>
      <c r="J66" s="24">
        <v>5</v>
      </c>
      <c r="K66" s="51"/>
      <c r="L66" s="51"/>
    </row>
    <row r="67" spans="1:12" ht="28.8">
      <c r="A67" s="62"/>
      <c r="B67" s="62"/>
      <c r="C67" s="8" t="s">
        <v>13</v>
      </c>
      <c r="D67" s="72" t="s">
        <v>42</v>
      </c>
      <c r="E67" s="73"/>
      <c r="F67" s="4">
        <v>5</v>
      </c>
      <c r="G67" s="4"/>
      <c r="H67" s="51"/>
      <c r="I67" s="51"/>
      <c r="J67" s="24">
        <v>5</v>
      </c>
      <c r="K67" s="51"/>
      <c r="L67" s="51"/>
    </row>
    <row r="68" spans="1:12" ht="43.2">
      <c r="A68" s="62"/>
      <c r="B68" s="16" t="s">
        <v>50</v>
      </c>
      <c r="C68" s="9" t="s">
        <v>17</v>
      </c>
      <c r="D68" s="72" t="s">
        <v>43</v>
      </c>
      <c r="E68" s="73"/>
      <c r="F68" s="4">
        <v>10</v>
      </c>
      <c r="G68" s="27" t="s">
        <v>44</v>
      </c>
      <c r="H68" s="51"/>
      <c r="I68" s="51"/>
      <c r="J68" s="24">
        <v>8</v>
      </c>
      <c r="K68" s="51"/>
      <c r="L68" s="51"/>
    </row>
    <row r="69" spans="1:12">
      <c r="A69" s="74" t="s">
        <v>34</v>
      </c>
      <c r="B69" s="74"/>
      <c r="C69" s="74"/>
      <c r="D69" s="74"/>
      <c r="E69" s="74"/>
      <c r="F69" s="4">
        <v>100</v>
      </c>
      <c r="G69" s="75"/>
      <c r="H69" s="76"/>
      <c r="I69" s="77"/>
      <c r="J69" s="12">
        <f>SUM(J60:J68)+10</f>
        <v>94</v>
      </c>
      <c r="K69" s="75"/>
      <c r="L69" s="77"/>
    </row>
  </sheetData>
  <mergeCells count="201">
    <mergeCell ref="H68:I68"/>
    <mergeCell ref="K68:L68"/>
    <mergeCell ref="A69:E69"/>
    <mergeCell ref="G69:I69"/>
    <mergeCell ref="K69:L69"/>
    <mergeCell ref="D60:E60"/>
    <mergeCell ref="H64:I64"/>
    <mergeCell ref="K64:L64"/>
    <mergeCell ref="D65:E65"/>
    <mergeCell ref="H65:I65"/>
    <mergeCell ref="K65:L65"/>
    <mergeCell ref="D66:E66"/>
    <mergeCell ref="H66:I66"/>
    <mergeCell ref="K66:L66"/>
    <mergeCell ref="D67:E67"/>
    <mergeCell ref="H67:I67"/>
    <mergeCell ref="K67:L67"/>
    <mergeCell ref="A57:A58"/>
    <mergeCell ref="B57:F57"/>
    <mergeCell ref="G57:L57"/>
    <mergeCell ref="B58:F58"/>
    <mergeCell ref="G58:L58"/>
    <mergeCell ref="A59:A68"/>
    <mergeCell ref="D59:E59"/>
    <mergeCell ref="H59:I59"/>
    <mergeCell ref="K59:L59"/>
    <mergeCell ref="B60:B63"/>
    <mergeCell ref="H60:I60"/>
    <mergeCell ref="K60:L60"/>
    <mergeCell ref="D61:E61"/>
    <mergeCell ref="H61:I61"/>
    <mergeCell ref="K61:L61"/>
    <mergeCell ref="D62:E62"/>
    <mergeCell ref="H62:I62"/>
    <mergeCell ref="K62:L62"/>
    <mergeCell ref="D63:E63"/>
    <mergeCell ref="H63:I63"/>
    <mergeCell ref="K63:L63"/>
    <mergeCell ref="B64:B67"/>
    <mergeCell ref="D64:E64"/>
    <mergeCell ref="D68:E68"/>
    <mergeCell ref="A50:C50"/>
    <mergeCell ref="D50:F50"/>
    <mergeCell ref="G50:H50"/>
    <mergeCell ref="I50:L50"/>
    <mergeCell ref="A51:C56"/>
    <mergeCell ref="D51:D52"/>
    <mergeCell ref="E51:F52"/>
    <mergeCell ref="G51:I52"/>
    <mergeCell ref="J51:J52"/>
    <mergeCell ref="K51:K52"/>
    <mergeCell ref="L51:L52"/>
    <mergeCell ref="E53:F53"/>
    <mergeCell ref="G53:I53"/>
    <mergeCell ref="E54:F54"/>
    <mergeCell ref="G54:I54"/>
    <mergeCell ref="D55:D56"/>
    <mergeCell ref="E55:F56"/>
    <mergeCell ref="G55:I56"/>
    <mergeCell ref="J55:J56"/>
    <mergeCell ref="K55:K56"/>
    <mergeCell ref="L55:L56"/>
    <mergeCell ref="H45:I45"/>
    <mergeCell ref="K45:L45"/>
    <mergeCell ref="A46:E46"/>
    <mergeCell ref="G46:I46"/>
    <mergeCell ref="K46:L46"/>
    <mergeCell ref="D37:E37"/>
    <mergeCell ref="A47:L48"/>
    <mergeCell ref="A49:C49"/>
    <mergeCell ref="D49:F49"/>
    <mergeCell ref="G49:H49"/>
    <mergeCell ref="I49:L49"/>
    <mergeCell ref="H41:I41"/>
    <mergeCell ref="K41:L41"/>
    <mergeCell ref="D42:E42"/>
    <mergeCell ref="H42:I42"/>
    <mergeCell ref="K42:L42"/>
    <mergeCell ref="D43:E43"/>
    <mergeCell ref="H43:I43"/>
    <mergeCell ref="K43:L43"/>
    <mergeCell ref="D44:E44"/>
    <mergeCell ref="H44:I44"/>
    <mergeCell ref="K44:L44"/>
    <mergeCell ref="A34:A35"/>
    <mergeCell ref="B34:F34"/>
    <mergeCell ref="G34:L34"/>
    <mergeCell ref="B35:F35"/>
    <mergeCell ref="G35:L35"/>
    <mergeCell ref="A36:A45"/>
    <mergeCell ref="D36:E36"/>
    <mergeCell ref="H36:I36"/>
    <mergeCell ref="K36:L36"/>
    <mergeCell ref="B37:B40"/>
    <mergeCell ref="H37:I37"/>
    <mergeCell ref="K37:L37"/>
    <mergeCell ref="D38:E38"/>
    <mergeCell ref="H38:I38"/>
    <mergeCell ref="K38:L38"/>
    <mergeCell ref="D39:E39"/>
    <mergeCell ref="H39:I39"/>
    <mergeCell ref="K39:L39"/>
    <mergeCell ref="D40:E40"/>
    <mergeCell ref="H40:I40"/>
    <mergeCell ref="K40:L40"/>
    <mergeCell ref="B41:B44"/>
    <mergeCell ref="D41:E41"/>
    <mergeCell ref="D45:E45"/>
    <mergeCell ref="G28:I29"/>
    <mergeCell ref="J28:J29"/>
    <mergeCell ref="K28:K29"/>
    <mergeCell ref="L28:L29"/>
    <mergeCell ref="E30:F30"/>
    <mergeCell ref="G30:I30"/>
    <mergeCell ref="E31:F31"/>
    <mergeCell ref="G31:I31"/>
    <mergeCell ref="D32:D33"/>
    <mergeCell ref="E32:F33"/>
    <mergeCell ref="G32:I33"/>
    <mergeCell ref="J32:J33"/>
    <mergeCell ref="K32:K33"/>
    <mergeCell ref="L32:L33"/>
    <mergeCell ref="D26:F26"/>
    <mergeCell ref="G26:H26"/>
    <mergeCell ref="I26:L26"/>
    <mergeCell ref="K16:L16"/>
    <mergeCell ref="D16:E16"/>
    <mergeCell ref="H15:I15"/>
    <mergeCell ref="K15:L15"/>
    <mergeCell ref="G12:L12"/>
    <mergeCell ref="D13:E13"/>
    <mergeCell ref="H13:I13"/>
    <mergeCell ref="K13:L13"/>
    <mergeCell ref="H14:I14"/>
    <mergeCell ref="K14:L14"/>
    <mergeCell ref="K17:L17"/>
    <mergeCell ref="D17:E17"/>
    <mergeCell ref="H20:I20"/>
    <mergeCell ref="K20:L20"/>
    <mergeCell ref="H19:I19"/>
    <mergeCell ref="K19:L19"/>
    <mergeCell ref="A28:C33"/>
    <mergeCell ref="D28:D29"/>
    <mergeCell ref="E28:F29"/>
    <mergeCell ref="D15:E15"/>
    <mergeCell ref="D18:E18"/>
    <mergeCell ref="D19:E19"/>
    <mergeCell ref="D20:E20"/>
    <mergeCell ref="H17:I17"/>
    <mergeCell ref="H16:I16"/>
    <mergeCell ref="A27:C27"/>
    <mergeCell ref="D27:F27"/>
    <mergeCell ref="G27:H27"/>
    <mergeCell ref="I27:L27"/>
    <mergeCell ref="D21:E21"/>
    <mergeCell ref="A23:E23"/>
    <mergeCell ref="G23:I23"/>
    <mergeCell ref="K23:L23"/>
    <mergeCell ref="D22:E22"/>
    <mergeCell ref="H22:I22"/>
    <mergeCell ref="K22:L22"/>
    <mergeCell ref="H21:I21"/>
    <mergeCell ref="K21:L21"/>
    <mergeCell ref="A24:L25"/>
    <mergeCell ref="A26:C26"/>
    <mergeCell ref="E7:F7"/>
    <mergeCell ref="G7:I7"/>
    <mergeCell ref="H18:I18"/>
    <mergeCell ref="K18:L18"/>
    <mergeCell ref="A11:A12"/>
    <mergeCell ref="A13:A22"/>
    <mergeCell ref="B14:B17"/>
    <mergeCell ref="B18:B21"/>
    <mergeCell ref="B11:F11"/>
    <mergeCell ref="G11:L11"/>
    <mergeCell ref="D14:E14"/>
    <mergeCell ref="B12:F12"/>
    <mergeCell ref="E8:F8"/>
    <mergeCell ref="G8:I8"/>
    <mergeCell ref="A1:L2"/>
    <mergeCell ref="A5:C10"/>
    <mergeCell ref="J5:J6"/>
    <mergeCell ref="J9:J10"/>
    <mergeCell ref="K5:K6"/>
    <mergeCell ref="K9:K10"/>
    <mergeCell ref="L5:L6"/>
    <mergeCell ref="L9:L10"/>
    <mergeCell ref="A3:C3"/>
    <mergeCell ref="D3:F3"/>
    <mergeCell ref="G3:H3"/>
    <mergeCell ref="I3:L3"/>
    <mergeCell ref="A4:C4"/>
    <mergeCell ref="D4:F4"/>
    <mergeCell ref="G4:H4"/>
    <mergeCell ref="I4:L4"/>
    <mergeCell ref="G5:I6"/>
    <mergeCell ref="E5:F6"/>
    <mergeCell ref="G9:I10"/>
    <mergeCell ref="E9:F10"/>
    <mergeCell ref="D5:D6"/>
    <mergeCell ref="D9:D10"/>
  </mergeCells>
  <phoneticPr fontId="7" type="noConversion"/>
  <pageMargins left="0.74803149606299213" right="0.74803149606299213" top="0.42" bottom="0.17" header="0.51181102362204722" footer="0.28999999999999998"/>
  <pageSetup paperSize="9" orientation="landscape" verticalDpi="0" r:id="rId1"/>
  <rowBreaks count="2" manualBreakCount="2">
    <brk id="23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92"/>
  <sheetViews>
    <sheetView tabSelected="1" topLeftCell="A80" workbookViewId="0">
      <selection activeCell="R88" sqref="R88"/>
    </sheetView>
  </sheetViews>
  <sheetFormatPr defaultColWidth="9" defaultRowHeight="15.6"/>
  <cols>
    <col min="1" max="1" width="5" customWidth="1"/>
    <col min="7" max="7" width="10.09765625" customWidth="1"/>
    <col min="8" max="8" width="5.09765625" customWidth="1"/>
    <col min="9" max="9" width="7.09765625" style="29" customWidth="1"/>
    <col min="10" max="10" width="11" style="29" bestFit="1" customWidth="1"/>
    <col min="11" max="11" width="11" bestFit="1" customWidth="1"/>
    <col min="12" max="12" width="13.5" bestFit="1" customWidth="1"/>
  </cols>
  <sheetData>
    <row r="1" spans="1:12">
      <c r="A1" s="52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>
      <c r="A3" s="62" t="s">
        <v>0</v>
      </c>
      <c r="B3" s="62"/>
      <c r="C3" s="62"/>
      <c r="D3" s="64" t="s">
        <v>73</v>
      </c>
      <c r="E3" s="51"/>
      <c r="F3" s="51"/>
      <c r="G3" s="62" t="s">
        <v>19</v>
      </c>
      <c r="H3" s="62"/>
      <c r="I3" s="64" t="s">
        <v>58</v>
      </c>
      <c r="J3" s="51"/>
      <c r="K3" s="51"/>
      <c r="L3" s="51"/>
    </row>
    <row r="4" spans="1:12">
      <c r="A4" s="62" t="s">
        <v>1</v>
      </c>
      <c r="B4" s="62"/>
      <c r="C4" s="62"/>
      <c r="D4" s="64" t="s">
        <v>35</v>
      </c>
      <c r="E4" s="51"/>
      <c r="F4" s="51"/>
      <c r="G4" s="62" t="s">
        <v>2</v>
      </c>
      <c r="H4" s="62"/>
      <c r="I4" s="64" t="s">
        <v>59</v>
      </c>
      <c r="J4" s="51"/>
      <c r="K4" s="51"/>
      <c r="L4" s="51"/>
    </row>
    <row r="5" spans="1:12">
      <c r="A5" s="53" t="s">
        <v>20</v>
      </c>
      <c r="B5" s="54"/>
      <c r="C5" s="55"/>
      <c r="D5" s="51"/>
      <c r="E5" s="62" t="s">
        <v>21</v>
      </c>
      <c r="F5" s="62"/>
      <c r="G5" s="53" t="s">
        <v>22</v>
      </c>
      <c r="H5" s="54"/>
      <c r="I5" s="55"/>
      <c r="J5" s="62" t="s">
        <v>23</v>
      </c>
      <c r="K5" s="62" t="s">
        <v>24</v>
      </c>
      <c r="L5" s="62" t="s">
        <v>25</v>
      </c>
    </row>
    <row r="6" spans="1:12">
      <c r="A6" s="56"/>
      <c r="B6" s="57"/>
      <c r="C6" s="58"/>
      <c r="D6" s="51"/>
      <c r="E6" s="62"/>
      <c r="F6" s="62"/>
      <c r="G6" s="59"/>
      <c r="H6" s="60"/>
      <c r="I6" s="61"/>
      <c r="J6" s="62"/>
      <c r="K6" s="62"/>
      <c r="L6" s="62"/>
    </row>
    <row r="7" spans="1:12" ht="28.8">
      <c r="A7" s="56"/>
      <c r="B7" s="57"/>
      <c r="C7" s="58"/>
      <c r="D7" s="3" t="s">
        <v>26</v>
      </c>
      <c r="E7" s="51">
        <v>20</v>
      </c>
      <c r="F7" s="51"/>
      <c r="G7" s="51">
        <v>18.760999999999999</v>
      </c>
      <c r="H7" s="51"/>
      <c r="I7" s="51"/>
      <c r="J7" s="5">
        <v>10</v>
      </c>
      <c r="K7" s="14">
        <f>G7/E7</f>
        <v>0.93804999999999994</v>
      </c>
      <c r="L7" s="15">
        <f>K7*J7</f>
        <v>9.3804999999999996</v>
      </c>
    </row>
    <row r="8" spans="1:12" ht="43.2">
      <c r="A8" s="56"/>
      <c r="B8" s="57"/>
      <c r="C8" s="58"/>
      <c r="D8" s="3" t="s">
        <v>27</v>
      </c>
      <c r="E8" s="51">
        <f>E7</f>
        <v>20</v>
      </c>
      <c r="F8" s="51"/>
      <c r="G8" s="51">
        <f>G7</f>
        <v>18.760999999999999</v>
      </c>
      <c r="H8" s="51"/>
      <c r="I8" s="51"/>
      <c r="J8" s="11" t="s">
        <v>28</v>
      </c>
      <c r="K8" s="10"/>
      <c r="L8" s="13" t="s">
        <v>28</v>
      </c>
    </row>
    <row r="9" spans="1:12">
      <c r="A9" s="56"/>
      <c r="B9" s="57"/>
      <c r="C9" s="58"/>
      <c r="D9" s="65" t="s">
        <v>29</v>
      </c>
      <c r="E9" s="51"/>
      <c r="F9" s="51"/>
      <c r="G9" s="51"/>
      <c r="H9" s="51"/>
      <c r="I9" s="51"/>
      <c r="J9" s="62" t="s">
        <v>28</v>
      </c>
      <c r="K9" s="51"/>
      <c r="L9" s="63" t="s">
        <v>28</v>
      </c>
    </row>
    <row r="10" spans="1:12">
      <c r="A10" s="59"/>
      <c r="B10" s="60"/>
      <c r="C10" s="61"/>
      <c r="D10" s="66"/>
      <c r="E10" s="51"/>
      <c r="F10" s="51"/>
      <c r="G10" s="51"/>
      <c r="H10" s="51"/>
      <c r="I10" s="51"/>
      <c r="J10" s="62"/>
      <c r="K10" s="51"/>
      <c r="L10" s="63"/>
    </row>
    <row r="11" spans="1:12">
      <c r="A11" s="67" t="s">
        <v>14</v>
      </c>
      <c r="B11" s="62" t="s">
        <v>30</v>
      </c>
      <c r="C11" s="62"/>
      <c r="D11" s="62"/>
      <c r="E11" s="62"/>
      <c r="F11" s="62"/>
      <c r="G11" s="62" t="s">
        <v>31</v>
      </c>
      <c r="H11" s="62"/>
      <c r="I11" s="62"/>
      <c r="J11" s="62"/>
      <c r="K11" s="62"/>
      <c r="L11" s="62"/>
    </row>
    <row r="12" spans="1:12">
      <c r="A12" s="68"/>
      <c r="B12" s="78" t="s">
        <v>80</v>
      </c>
      <c r="C12" s="79"/>
      <c r="D12" s="79"/>
      <c r="E12" s="79"/>
      <c r="F12" s="73"/>
      <c r="G12" s="64" t="s">
        <v>56</v>
      </c>
      <c r="H12" s="51"/>
      <c r="I12" s="51"/>
      <c r="J12" s="51"/>
      <c r="K12" s="51"/>
      <c r="L12" s="51"/>
    </row>
    <row r="13" spans="1:12">
      <c r="A13" s="62" t="s">
        <v>3</v>
      </c>
      <c r="B13" s="11" t="s">
        <v>4</v>
      </c>
      <c r="C13" s="11" t="s">
        <v>5</v>
      </c>
      <c r="D13" s="80" t="s">
        <v>6</v>
      </c>
      <c r="E13" s="81"/>
      <c r="F13" s="11" t="s">
        <v>23</v>
      </c>
      <c r="G13" s="11" t="s">
        <v>15</v>
      </c>
      <c r="H13" s="62" t="s">
        <v>32</v>
      </c>
      <c r="I13" s="62"/>
      <c r="J13" s="11" t="s">
        <v>25</v>
      </c>
      <c r="K13" s="62" t="s">
        <v>33</v>
      </c>
      <c r="L13" s="62"/>
    </row>
    <row r="14" spans="1:12" ht="24">
      <c r="A14" s="62"/>
      <c r="B14" s="69" t="s">
        <v>46</v>
      </c>
      <c r="C14" s="11" t="s">
        <v>7</v>
      </c>
      <c r="D14" s="71" t="s">
        <v>51</v>
      </c>
      <c r="E14" s="71"/>
      <c r="F14" s="10">
        <v>20</v>
      </c>
      <c r="G14" s="35" t="s">
        <v>74</v>
      </c>
      <c r="H14" s="51" t="s">
        <v>78</v>
      </c>
      <c r="I14" s="51"/>
      <c r="J14" s="24">
        <v>18</v>
      </c>
      <c r="K14" s="64" t="s">
        <v>79</v>
      </c>
      <c r="L14" s="51"/>
    </row>
    <row r="15" spans="1:12">
      <c r="A15" s="62"/>
      <c r="B15" s="62"/>
      <c r="C15" s="11" t="s">
        <v>8</v>
      </c>
      <c r="D15" s="70" t="s">
        <v>36</v>
      </c>
      <c r="E15" s="70"/>
      <c r="F15" s="10">
        <v>10</v>
      </c>
      <c r="G15" s="34">
        <v>1</v>
      </c>
      <c r="H15" s="51"/>
      <c r="I15" s="51"/>
      <c r="J15" s="24">
        <v>8</v>
      </c>
      <c r="K15" s="51"/>
      <c r="L15" s="51"/>
    </row>
    <row r="16" spans="1:12">
      <c r="A16" s="62"/>
      <c r="B16" s="62"/>
      <c r="C16" s="11" t="s">
        <v>9</v>
      </c>
      <c r="D16" s="70" t="s">
        <v>37</v>
      </c>
      <c r="E16" s="70"/>
      <c r="F16" s="10">
        <v>10</v>
      </c>
      <c r="G16" s="34">
        <v>1</v>
      </c>
      <c r="H16" s="51"/>
      <c r="I16" s="51"/>
      <c r="J16" s="24">
        <v>10</v>
      </c>
      <c r="K16" s="51"/>
      <c r="L16" s="51"/>
    </row>
    <row r="17" spans="1:12" ht="24">
      <c r="A17" s="62"/>
      <c r="B17" s="62"/>
      <c r="C17" s="11" t="s">
        <v>10</v>
      </c>
      <c r="D17" s="70" t="s">
        <v>38</v>
      </c>
      <c r="E17" s="70"/>
      <c r="F17" s="10">
        <v>10</v>
      </c>
      <c r="G17" s="35" t="s">
        <v>75</v>
      </c>
      <c r="H17" s="51"/>
      <c r="I17" s="51"/>
      <c r="J17" s="24">
        <v>10</v>
      </c>
      <c r="K17" s="51"/>
      <c r="L17" s="51"/>
    </row>
    <row r="18" spans="1:12" ht="28.8">
      <c r="A18" s="62"/>
      <c r="B18" s="69" t="s">
        <v>45</v>
      </c>
      <c r="C18" s="11" t="s">
        <v>11</v>
      </c>
      <c r="D18" s="70" t="s">
        <v>41</v>
      </c>
      <c r="E18" s="70"/>
      <c r="F18" s="10">
        <v>10</v>
      </c>
      <c r="G18" s="35" t="s">
        <v>76</v>
      </c>
      <c r="H18" s="51"/>
      <c r="I18" s="51"/>
      <c r="J18" s="24">
        <v>10</v>
      </c>
      <c r="K18" s="51"/>
      <c r="L18" s="51"/>
    </row>
    <row r="19" spans="1:12" ht="28.8">
      <c r="A19" s="62"/>
      <c r="B19" s="62"/>
      <c r="C19" s="11" t="s">
        <v>12</v>
      </c>
      <c r="D19" s="71" t="s">
        <v>40</v>
      </c>
      <c r="E19" s="71"/>
      <c r="F19" s="10">
        <v>10</v>
      </c>
      <c r="G19" s="36" t="s">
        <v>77</v>
      </c>
      <c r="H19" s="51"/>
      <c r="I19" s="51"/>
      <c r="J19" s="24">
        <v>9</v>
      </c>
      <c r="K19" s="51"/>
      <c r="L19" s="51"/>
    </row>
    <row r="20" spans="1:12" ht="28.8">
      <c r="A20" s="62"/>
      <c r="B20" s="62"/>
      <c r="C20" s="8" t="s">
        <v>16</v>
      </c>
      <c r="D20" s="70" t="s">
        <v>39</v>
      </c>
      <c r="E20" s="70"/>
      <c r="F20" s="4">
        <v>5</v>
      </c>
      <c r="G20" s="36"/>
      <c r="H20" s="51"/>
      <c r="I20" s="51"/>
      <c r="J20" s="24">
        <v>5</v>
      </c>
      <c r="K20" s="51"/>
      <c r="L20" s="51"/>
    </row>
    <row r="21" spans="1:12" ht="28.8">
      <c r="A21" s="62"/>
      <c r="B21" s="62"/>
      <c r="C21" s="8" t="s">
        <v>13</v>
      </c>
      <c r="D21" s="72" t="s">
        <v>42</v>
      </c>
      <c r="E21" s="73"/>
      <c r="F21" s="4">
        <v>5</v>
      </c>
      <c r="G21" s="4"/>
      <c r="H21" s="51"/>
      <c r="I21" s="51"/>
      <c r="J21" s="24">
        <v>5</v>
      </c>
      <c r="K21" s="51"/>
      <c r="L21" s="51"/>
    </row>
    <row r="22" spans="1:12" ht="43.2">
      <c r="A22" s="62"/>
      <c r="B22" s="16" t="s">
        <v>50</v>
      </c>
      <c r="C22" s="9" t="s">
        <v>17</v>
      </c>
      <c r="D22" s="72" t="s">
        <v>43</v>
      </c>
      <c r="E22" s="73"/>
      <c r="F22" s="4">
        <v>10</v>
      </c>
      <c r="G22" s="33" t="s">
        <v>44</v>
      </c>
      <c r="H22" s="51"/>
      <c r="I22" s="51"/>
      <c r="J22" s="24">
        <v>9</v>
      </c>
      <c r="K22" s="51"/>
      <c r="L22" s="51"/>
    </row>
    <row r="23" spans="1:12">
      <c r="A23" s="74" t="s">
        <v>34</v>
      </c>
      <c r="B23" s="74"/>
      <c r="C23" s="74"/>
      <c r="D23" s="74"/>
      <c r="E23" s="74"/>
      <c r="F23" s="4">
        <v>100</v>
      </c>
      <c r="G23" s="75"/>
      <c r="H23" s="76"/>
      <c r="I23" s="77"/>
      <c r="J23" s="30">
        <f>SUM(J14:J22)+L7</f>
        <v>93.380499999999998</v>
      </c>
      <c r="K23" s="75"/>
      <c r="L23" s="77"/>
    </row>
    <row r="24" spans="1:12">
      <c r="A24" s="52" t="s">
        <v>18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1:1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</row>
    <row r="26" spans="1:12">
      <c r="A26" s="62" t="s">
        <v>0</v>
      </c>
      <c r="B26" s="62"/>
      <c r="C26" s="62"/>
      <c r="D26" s="64" t="s">
        <v>81</v>
      </c>
      <c r="E26" s="51"/>
      <c r="F26" s="51"/>
      <c r="G26" s="62" t="s">
        <v>19</v>
      </c>
      <c r="H26" s="62"/>
      <c r="I26" s="64" t="s">
        <v>58</v>
      </c>
      <c r="J26" s="51"/>
      <c r="K26" s="51"/>
      <c r="L26" s="51"/>
    </row>
    <row r="27" spans="1:12">
      <c r="A27" s="62" t="s">
        <v>1</v>
      </c>
      <c r="B27" s="62"/>
      <c r="C27" s="62"/>
      <c r="D27" s="64" t="s">
        <v>35</v>
      </c>
      <c r="E27" s="51"/>
      <c r="F27" s="51"/>
      <c r="G27" s="62" t="s">
        <v>2</v>
      </c>
      <c r="H27" s="62"/>
      <c r="I27" s="64" t="s">
        <v>59</v>
      </c>
      <c r="J27" s="51"/>
      <c r="K27" s="51"/>
      <c r="L27" s="51"/>
    </row>
    <row r="28" spans="1:12">
      <c r="A28" s="53" t="s">
        <v>20</v>
      </c>
      <c r="B28" s="54"/>
      <c r="C28" s="55"/>
      <c r="D28" s="51"/>
      <c r="E28" s="62" t="s">
        <v>21</v>
      </c>
      <c r="F28" s="62"/>
      <c r="G28" s="53" t="s">
        <v>22</v>
      </c>
      <c r="H28" s="54"/>
      <c r="I28" s="55"/>
      <c r="J28" s="62" t="s">
        <v>23</v>
      </c>
      <c r="K28" s="62" t="s">
        <v>24</v>
      </c>
      <c r="L28" s="62" t="s">
        <v>25</v>
      </c>
    </row>
    <row r="29" spans="1:12">
      <c r="A29" s="56"/>
      <c r="B29" s="57"/>
      <c r="C29" s="58"/>
      <c r="D29" s="51"/>
      <c r="E29" s="62"/>
      <c r="F29" s="62"/>
      <c r="G29" s="59"/>
      <c r="H29" s="60"/>
      <c r="I29" s="61"/>
      <c r="J29" s="62"/>
      <c r="K29" s="62"/>
      <c r="L29" s="62"/>
    </row>
    <row r="30" spans="1:12" ht="28.8">
      <c r="A30" s="56"/>
      <c r="B30" s="57"/>
      <c r="C30" s="58"/>
      <c r="D30" s="3" t="s">
        <v>26</v>
      </c>
      <c r="E30" s="51">
        <v>20</v>
      </c>
      <c r="F30" s="51"/>
      <c r="G30" s="51">
        <v>19.91</v>
      </c>
      <c r="H30" s="51"/>
      <c r="I30" s="51"/>
      <c r="J30" s="23">
        <v>10</v>
      </c>
      <c r="K30" s="14">
        <f>G30/E30</f>
        <v>0.99550000000000005</v>
      </c>
      <c r="L30" s="15">
        <v>10</v>
      </c>
    </row>
    <row r="31" spans="1:12" ht="43.2">
      <c r="A31" s="56"/>
      <c r="B31" s="57"/>
      <c r="C31" s="58"/>
      <c r="D31" s="3" t="s">
        <v>27</v>
      </c>
      <c r="E31" s="51">
        <f>E30</f>
        <v>20</v>
      </c>
      <c r="F31" s="51"/>
      <c r="G31" s="51">
        <f>G30</f>
        <v>19.91</v>
      </c>
      <c r="H31" s="51"/>
      <c r="I31" s="51"/>
      <c r="J31" s="28">
        <f>J30</f>
        <v>10</v>
      </c>
      <c r="K31" s="14">
        <f>K30</f>
        <v>0.99550000000000005</v>
      </c>
      <c r="L31" s="13" t="s">
        <v>28</v>
      </c>
    </row>
    <row r="32" spans="1:12">
      <c r="A32" s="56"/>
      <c r="B32" s="57"/>
      <c r="C32" s="58"/>
      <c r="D32" s="65" t="s">
        <v>29</v>
      </c>
      <c r="E32" s="51"/>
      <c r="F32" s="51"/>
      <c r="G32" s="51"/>
      <c r="H32" s="51"/>
      <c r="I32" s="51"/>
      <c r="J32" s="62" t="s">
        <v>28</v>
      </c>
      <c r="K32" s="51"/>
      <c r="L32" s="63" t="s">
        <v>28</v>
      </c>
    </row>
    <row r="33" spans="1:12">
      <c r="A33" s="59"/>
      <c r="B33" s="60"/>
      <c r="C33" s="61"/>
      <c r="D33" s="66"/>
      <c r="E33" s="51"/>
      <c r="F33" s="51"/>
      <c r="G33" s="51"/>
      <c r="H33" s="51"/>
      <c r="I33" s="51"/>
      <c r="J33" s="62"/>
      <c r="K33" s="51"/>
      <c r="L33" s="63"/>
    </row>
    <row r="34" spans="1:12">
      <c r="A34" s="67" t="s">
        <v>14</v>
      </c>
      <c r="B34" s="62" t="s">
        <v>30</v>
      </c>
      <c r="C34" s="62"/>
      <c r="D34" s="62"/>
      <c r="E34" s="62"/>
      <c r="F34" s="62"/>
      <c r="G34" s="62" t="s">
        <v>31</v>
      </c>
      <c r="H34" s="62"/>
      <c r="I34" s="62"/>
      <c r="J34" s="62"/>
      <c r="K34" s="62"/>
      <c r="L34" s="62"/>
    </row>
    <row r="35" spans="1:12">
      <c r="A35" s="68"/>
      <c r="B35" s="78" t="s">
        <v>82</v>
      </c>
      <c r="C35" s="79"/>
      <c r="D35" s="79"/>
      <c r="E35" s="79"/>
      <c r="F35" s="73"/>
      <c r="G35" s="64"/>
      <c r="H35" s="51"/>
      <c r="I35" s="51"/>
      <c r="J35" s="51"/>
      <c r="K35" s="51"/>
      <c r="L35" s="51"/>
    </row>
    <row r="36" spans="1:12">
      <c r="A36" s="62" t="s">
        <v>3</v>
      </c>
      <c r="B36" s="11" t="s">
        <v>4</v>
      </c>
      <c r="C36" s="11" t="s">
        <v>5</v>
      </c>
      <c r="D36" s="80" t="s">
        <v>6</v>
      </c>
      <c r="E36" s="81"/>
      <c r="F36" s="11" t="s">
        <v>23</v>
      </c>
      <c r="G36" s="11" t="s">
        <v>15</v>
      </c>
      <c r="H36" s="62" t="s">
        <v>32</v>
      </c>
      <c r="I36" s="62"/>
      <c r="J36" s="11" t="s">
        <v>25</v>
      </c>
      <c r="K36" s="62" t="s">
        <v>33</v>
      </c>
      <c r="L36" s="62"/>
    </row>
    <row r="37" spans="1:12" ht="24">
      <c r="A37" s="62"/>
      <c r="B37" s="69" t="s">
        <v>46</v>
      </c>
      <c r="C37" s="11" t="s">
        <v>7</v>
      </c>
      <c r="D37" s="71" t="s">
        <v>84</v>
      </c>
      <c r="E37" s="71"/>
      <c r="F37" s="10">
        <v>20</v>
      </c>
      <c r="G37" s="37" t="s">
        <v>85</v>
      </c>
      <c r="H37" s="51" t="s">
        <v>87</v>
      </c>
      <c r="I37" s="51"/>
      <c r="J37" s="24">
        <v>19</v>
      </c>
      <c r="K37" s="64"/>
      <c r="L37" s="51"/>
    </row>
    <row r="38" spans="1:12">
      <c r="A38" s="62"/>
      <c r="B38" s="62"/>
      <c r="C38" s="11" t="s">
        <v>8</v>
      </c>
      <c r="D38" s="70" t="s">
        <v>36</v>
      </c>
      <c r="E38" s="70"/>
      <c r="F38" s="10">
        <v>10</v>
      </c>
      <c r="G38" s="38">
        <v>1</v>
      </c>
      <c r="H38" s="51"/>
      <c r="I38" s="51"/>
      <c r="J38" s="24">
        <v>9</v>
      </c>
      <c r="K38" s="51"/>
      <c r="L38" s="51"/>
    </row>
    <row r="39" spans="1:12">
      <c r="A39" s="62"/>
      <c r="B39" s="62"/>
      <c r="C39" s="11" t="s">
        <v>9</v>
      </c>
      <c r="D39" s="70" t="s">
        <v>37</v>
      </c>
      <c r="E39" s="70"/>
      <c r="F39" s="10">
        <v>10</v>
      </c>
      <c r="G39" s="38">
        <v>1</v>
      </c>
      <c r="H39" s="51"/>
      <c r="I39" s="51"/>
      <c r="J39" s="24">
        <v>9</v>
      </c>
      <c r="K39" s="51"/>
      <c r="L39" s="51"/>
    </row>
    <row r="40" spans="1:12" ht="24">
      <c r="A40" s="62"/>
      <c r="B40" s="62"/>
      <c r="C40" s="11" t="s">
        <v>10</v>
      </c>
      <c r="D40" s="70" t="s">
        <v>38</v>
      </c>
      <c r="E40" s="70"/>
      <c r="F40" s="10">
        <v>10</v>
      </c>
      <c r="G40" s="39" t="s">
        <v>75</v>
      </c>
      <c r="H40" s="51"/>
      <c r="I40" s="51"/>
      <c r="J40" s="24">
        <v>9</v>
      </c>
      <c r="K40" s="51"/>
      <c r="L40" s="51"/>
    </row>
    <row r="41" spans="1:12" ht="28.8">
      <c r="A41" s="62"/>
      <c r="B41" s="69" t="s">
        <v>45</v>
      </c>
      <c r="C41" s="11" t="s">
        <v>11</v>
      </c>
      <c r="D41" s="70" t="s">
        <v>41</v>
      </c>
      <c r="E41" s="70"/>
      <c r="F41" s="10">
        <v>10</v>
      </c>
      <c r="G41" s="39" t="s">
        <v>76</v>
      </c>
      <c r="H41" s="51"/>
      <c r="I41" s="51"/>
      <c r="J41" s="24">
        <v>9</v>
      </c>
      <c r="K41" s="51"/>
      <c r="L41" s="51"/>
    </row>
    <row r="42" spans="1:12" ht="28.8">
      <c r="A42" s="62"/>
      <c r="B42" s="62"/>
      <c r="C42" s="11" t="s">
        <v>12</v>
      </c>
      <c r="D42" s="71" t="s">
        <v>40</v>
      </c>
      <c r="E42" s="71"/>
      <c r="F42" s="10">
        <v>10</v>
      </c>
      <c r="G42" s="40" t="s">
        <v>86</v>
      </c>
      <c r="H42" s="51"/>
      <c r="I42" s="51"/>
      <c r="J42" s="24">
        <v>9</v>
      </c>
      <c r="K42" s="51"/>
      <c r="L42" s="51"/>
    </row>
    <row r="43" spans="1:12" ht="28.8">
      <c r="A43" s="62"/>
      <c r="B43" s="62"/>
      <c r="C43" s="8" t="s">
        <v>16</v>
      </c>
      <c r="D43" s="70" t="s">
        <v>39</v>
      </c>
      <c r="E43" s="70"/>
      <c r="F43" s="4">
        <v>5</v>
      </c>
      <c r="G43" s="33"/>
      <c r="H43" s="51"/>
      <c r="I43" s="51"/>
      <c r="J43" s="24">
        <v>5</v>
      </c>
      <c r="K43" s="51"/>
      <c r="L43" s="51"/>
    </row>
    <row r="44" spans="1:12" ht="28.8">
      <c r="A44" s="62"/>
      <c r="B44" s="62"/>
      <c r="C44" s="8" t="s">
        <v>13</v>
      </c>
      <c r="D44" s="72" t="s">
        <v>42</v>
      </c>
      <c r="E44" s="73"/>
      <c r="F44" s="4">
        <v>5</v>
      </c>
      <c r="G44" s="4"/>
      <c r="H44" s="51"/>
      <c r="I44" s="51"/>
      <c r="J44" s="24">
        <v>5</v>
      </c>
      <c r="K44" s="51"/>
      <c r="L44" s="51"/>
    </row>
    <row r="45" spans="1:12" ht="43.2">
      <c r="A45" s="62"/>
      <c r="B45" s="16" t="s">
        <v>50</v>
      </c>
      <c r="C45" s="9" t="s">
        <v>17</v>
      </c>
      <c r="D45" s="72" t="s">
        <v>43</v>
      </c>
      <c r="E45" s="73"/>
      <c r="F45" s="4">
        <v>10</v>
      </c>
      <c r="G45" s="33" t="s">
        <v>44</v>
      </c>
      <c r="H45" s="51"/>
      <c r="I45" s="51"/>
      <c r="J45" s="24">
        <v>8</v>
      </c>
      <c r="K45" s="51"/>
      <c r="L45" s="51"/>
    </row>
    <row r="46" spans="1:12">
      <c r="A46" s="74" t="s">
        <v>34</v>
      </c>
      <c r="B46" s="74"/>
      <c r="C46" s="74"/>
      <c r="D46" s="74"/>
      <c r="E46" s="74"/>
      <c r="F46" s="4">
        <v>100</v>
      </c>
      <c r="G46" s="75"/>
      <c r="H46" s="76"/>
      <c r="I46" s="77"/>
      <c r="J46" s="30">
        <f>SUM(J37:J45)+L30</f>
        <v>92</v>
      </c>
      <c r="K46" s="75"/>
      <c r="L46" s="77"/>
    </row>
    <row r="47" spans="1:12">
      <c r="A47" s="52" t="s">
        <v>18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</row>
    <row r="48" spans="1:12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</row>
    <row r="49" spans="1:12">
      <c r="A49" s="62" t="s">
        <v>0</v>
      </c>
      <c r="B49" s="62"/>
      <c r="C49" s="62"/>
      <c r="D49" s="64" t="s">
        <v>88</v>
      </c>
      <c r="E49" s="51"/>
      <c r="F49" s="51"/>
      <c r="G49" s="62" t="s">
        <v>19</v>
      </c>
      <c r="H49" s="62"/>
      <c r="I49" s="64" t="s">
        <v>89</v>
      </c>
      <c r="J49" s="51"/>
      <c r="K49" s="51"/>
      <c r="L49" s="51"/>
    </row>
    <row r="50" spans="1:12">
      <c r="A50" s="62" t="s">
        <v>1</v>
      </c>
      <c r="B50" s="62"/>
      <c r="C50" s="62"/>
      <c r="D50" s="64" t="s">
        <v>35</v>
      </c>
      <c r="E50" s="51"/>
      <c r="F50" s="51"/>
      <c r="G50" s="62" t="s">
        <v>2</v>
      </c>
      <c r="H50" s="62"/>
      <c r="I50" s="64" t="s">
        <v>90</v>
      </c>
      <c r="J50" s="51"/>
      <c r="K50" s="51"/>
      <c r="L50" s="51"/>
    </row>
    <row r="51" spans="1:12">
      <c r="A51" s="53" t="s">
        <v>20</v>
      </c>
      <c r="B51" s="54"/>
      <c r="C51" s="55"/>
      <c r="D51" s="51"/>
      <c r="E51" s="62" t="s">
        <v>21</v>
      </c>
      <c r="F51" s="62"/>
      <c r="G51" s="53" t="s">
        <v>22</v>
      </c>
      <c r="H51" s="54"/>
      <c r="I51" s="55"/>
      <c r="J51" s="62" t="s">
        <v>23</v>
      </c>
      <c r="K51" s="62" t="s">
        <v>24</v>
      </c>
      <c r="L51" s="62" t="s">
        <v>25</v>
      </c>
    </row>
    <row r="52" spans="1:12">
      <c r="A52" s="56"/>
      <c r="B52" s="57"/>
      <c r="C52" s="58"/>
      <c r="D52" s="51"/>
      <c r="E52" s="62"/>
      <c r="F52" s="62"/>
      <c r="G52" s="59"/>
      <c r="H52" s="60"/>
      <c r="I52" s="61"/>
      <c r="J52" s="62"/>
      <c r="K52" s="62"/>
      <c r="L52" s="62"/>
    </row>
    <row r="53" spans="1:12" ht="28.8">
      <c r="A53" s="56"/>
      <c r="B53" s="57"/>
      <c r="C53" s="58"/>
      <c r="D53" s="3" t="s">
        <v>26</v>
      </c>
      <c r="E53" s="51">
        <v>25</v>
      </c>
      <c r="F53" s="51"/>
      <c r="G53" s="51">
        <v>25</v>
      </c>
      <c r="H53" s="51"/>
      <c r="I53" s="51"/>
      <c r="J53" s="23">
        <v>10</v>
      </c>
      <c r="K53" s="14">
        <v>1</v>
      </c>
      <c r="L53" s="15">
        <v>10</v>
      </c>
    </row>
    <row r="54" spans="1:12" ht="43.2">
      <c r="A54" s="56"/>
      <c r="B54" s="57"/>
      <c r="C54" s="58"/>
      <c r="D54" s="3" t="s">
        <v>27</v>
      </c>
      <c r="E54" s="51">
        <f>E53</f>
        <v>25</v>
      </c>
      <c r="F54" s="51"/>
      <c r="G54" s="51">
        <f>G53</f>
        <v>25</v>
      </c>
      <c r="H54" s="51"/>
      <c r="I54" s="51"/>
      <c r="J54" s="28">
        <f>J53</f>
        <v>10</v>
      </c>
      <c r="K54" s="14">
        <f>K53</f>
        <v>1</v>
      </c>
      <c r="L54" s="13" t="s">
        <v>28</v>
      </c>
    </row>
    <row r="55" spans="1:12">
      <c r="A55" s="56"/>
      <c r="B55" s="57"/>
      <c r="C55" s="58"/>
      <c r="D55" s="65" t="s">
        <v>29</v>
      </c>
      <c r="E55" s="51"/>
      <c r="F55" s="51"/>
      <c r="G55" s="51"/>
      <c r="H55" s="51"/>
      <c r="I55" s="51"/>
      <c r="J55" s="62" t="s">
        <v>28</v>
      </c>
      <c r="K55" s="51"/>
      <c r="L55" s="63" t="s">
        <v>28</v>
      </c>
    </row>
    <row r="56" spans="1:12">
      <c r="A56" s="59"/>
      <c r="B56" s="60"/>
      <c r="C56" s="61"/>
      <c r="D56" s="66"/>
      <c r="E56" s="51"/>
      <c r="F56" s="51"/>
      <c r="G56" s="51"/>
      <c r="H56" s="51"/>
      <c r="I56" s="51"/>
      <c r="J56" s="62"/>
      <c r="K56" s="51"/>
      <c r="L56" s="63"/>
    </row>
    <row r="57" spans="1:12">
      <c r="A57" s="67" t="s">
        <v>14</v>
      </c>
      <c r="B57" s="62" t="s">
        <v>30</v>
      </c>
      <c r="C57" s="62"/>
      <c r="D57" s="62"/>
      <c r="E57" s="62"/>
      <c r="F57" s="62"/>
      <c r="G57" s="62" t="s">
        <v>31</v>
      </c>
      <c r="H57" s="62"/>
      <c r="I57" s="62"/>
      <c r="J57" s="62"/>
      <c r="K57" s="62"/>
      <c r="L57" s="62"/>
    </row>
    <row r="58" spans="1:12">
      <c r="A58" s="68"/>
      <c r="B58" s="78" t="s">
        <v>82</v>
      </c>
      <c r="C58" s="79"/>
      <c r="D58" s="79"/>
      <c r="E58" s="79"/>
      <c r="F58" s="73"/>
      <c r="G58" s="64"/>
      <c r="H58" s="51"/>
      <c r="I58" s="51"/>
      <c r="J58" s="51"/>
      <c r="K58" s="51"/>
      <c r="L58" s="51"/>
    </row>
    <row r="59" spans="1:12">
      <c r="A59" s="62" t="s">
        <v>3</v>
      </c>
      <c r="B59" s="11" t="s">
        <v>4</v>
      </c>
      <c r="C59" s="11" t="s">
        <v>5</v>
      </c>
      <c r="D59" s="80" t="s">
        <v>6</v>
      </c>
      <c r="E59" s="81"/>
      <c r="F59" s="11" t="s">
        <v>23</v>
      </c>
      <c r="G59" s="11" t="s">
        <v>15</v>
      </c>
      <c r="H59" s="62" t="s">
        <v>32</v>
      </c>
      <c r="I59" s="62"/>
      <c r="J59" s="11" t="s">
        <v>25</v>
      </c>
      <c r="K59" s="62" t="s">
        <v>33</v>
      </c>
      <c r="L59" s="62"/>
    </row>
    <row r="60" spans="1:12">
      <c r="A60" s="62"/>
      <c r="B60" s="69" t="s">
        <v>46</v>
      </c>
      <c r="C60" s="11" t="s">
        <v>7</v>
      </c>
      <c r="D60" s="70" t="s">
        <v>91</v>
      </c>
      <c r="E60" s="70"/>
      <c r="F60" s="10">
        <v>20</v>
      </c>
      <c r="G60" s="41" t="s">
        <v>93</v>
      </c>
      <c r="H60" s="51"/>
      <c r="I60" s="51"/>
      <c r="J60" s="24">
        <v>18</v>
      </c>
      <c r="K60" s="64"/>
      <c r="L60" s="51"/>
    </row>
    <row r="61" spans="1:12">
      <c r="A61" s="62"/>
      <c r="B61" s="62"/>
      <c r="C61" s="11" t="s">
        <v>8</v>
      </c>
      <c r="D61" s="70" t="s">
        <v>36</v>
      </c>
      <c r="E61" s="70"/>
      <c r="F61" s="10">
        <v>10</v>
      </c>
      <c r="G61" s="31">
        <v>1</v>
      </c>
      <c r="H61" s="51"/>
      <c r="I61" s="51"/>
      <c r="J61" s="24">
        <v>8</v>
      </c>
      <c r="K61" s="51"/>
      <c r="L61" s="51"/>
    </row>
    <row r="62" spans="1:12">
      <c r="A62" s="62"/>
      <c r="B62" s="62"/>
      <c r="C62" s="11" t="s">
        <v>9</v>
      </c>
      <c r="D62" s="82" t="s">
        <v>37</v>
      </c>
      <c r="E62" s="83"/>
      <c r="F62" s="10">
        <v>10</v>
      </c>
      <c r="G62" s="31">
        <v>1</v>
      </c>
      <c r="H62" s="51"/>
      <c r="I62" s="51"/>
      <c r="J62" s="24">
        <v>10</v>
      </c>
      <c r="K62" s="51"/>
      <c r="L62" s="51"/>
    </row>
    <row r="63" spans="1:12" ht="24">
      <c r="A63" s="62"/>
      <c r="B63" s="62"/>
      <c r="C63" s="11" t="s">
        <v>10</v>
      </c>
      <c r="D63" s="70" t="s">
        <v>38</v>
      </c>
      <c r="E63" s="70"/>
      <c r="F63" s="10">
        <v>10</v>
      </c>
      <c r="G63" s="42" t="s">
        <v>94</v>
      </c>
      <c r="H63" s="51"/>
      <c r="I63" s="51"/>
      <c r="J63" s="24">
        <v>10</v>
      </c>
      <c r="K63" s="51"/>
      <c r="L63" s="51"/>
    </row>
    <row r="64" spans="1:12" ht="28.8">
      <c r="A64" s="62"/>
      <c r="B64" s="69" t="s">
        <v>45</v>
      </c>
      <c r="C64" s="11" t="s">
        <v>11</v>
      </c>
      <c r="D64" s="71" t="s">
        <v>92</v>
      </c>
      <c r="E64" s="71"/>
      <c r="F64" s="10">
        <v>10</v>
      </c>
      <c r="G64" s="44" t="s">
        <v>95</v>
      </c>
      <c r="H64" s="51"/>
      <c r="I64" s="51"/>
      <c r="J64" s="24">
        <v>10</v>
      </c>
      <c r="K64" s="51"/>
      <c r="L64" s="51"/>
    </row>
    <row r="65" spans="1:12" ht="28.8">
      <c r="A65" s="62"/>
      <c r="B65" s="62"/>
      <c r="C65" s="11" t="s">
        <v>12</v>
      </c>
      <c r="D65" s="71" t="s">
        <v>40</v>
      </c>
      <c r="E65" s="71"/>
      <c r="F65" s="10">
        <v>10</v>
      </c>
      <c r="G65" s="45" t="s">
        <v>77</v>
      </c>
      <c r="H65" s="51"/>
      <c r="I65" s="51"/>
      <c r="J65" s="24">
        <v>10</v>
      </c>
      <c r="K65" s="51"/>
      <c r="L65" s="51"/>
    </row>
    <row r="66" spans="1:12" ht="28.8">
      <c r="A66" s="62"/>
      <c r="B66" s="62"/>
      <c r="C66" s="8" t="s">
        <v>16</v>
      </c>
      <c r="D66" s="70" t="s">
        <v>39</v>
      </c>
      <c r="E66" s="70"/>
      <c r="F66" s="4">
        <v>5</v>
      </c>
      <c r="G66" s="33"/>
      <c r="H66" s="51"/>
      <c r="I66" s="51"/>
      <c r="J66" s="24">
        <v>5</v>
      </c>
      <c r="K66" s="51"/>
      <c r="L66" s="51"/>
    </row>
    <row r="67" spans="1:12" ht="28.8">
      <c r="A67" s="62"/>
      <c r="B67" s="62"/>
      <c r="C67" s="8" t="s">
        <v>13</v>
      </c>
      <c r="D67" s="72" t="s">
        <v>42</v>
      </c>
      <c r="E67" s="73"/>
      <c r="F67" s="4">
        <v>5</v>
      </c>
      <c r="G67" s="4"/>
      <c r="H67" s="51"/>
      <c r="I67" s="51"/>
      <c r="J67" s="24">
        <v>5</v>
      </c>
      <c r="K67" s="51"/>
      <c r="L67" s="51"/>
    </row>
    <row r="68" spans="1:12" ht="43.2">
      <c r="A68" s="62"/>
      <c r="B68" s="16" t="s">
        <v>50</v>
      </c>
      <c r="C68" s="9" t="s">
        <v>17</v>
      </c>
      <c r="D68" s="72" t="s">
        <v>43</v>
      </c>
      <c r="E68" s="73"/>
      <c r="F68" s="4">
        <v>10</v>
      </c>
      <c r="G68" s="33" t="s">
        <v>44</v>
      </c>
      <c r="H68" s="51"/>
      <c r="I68" s="51"/>
      <c r="J68" s="24">
        <v>8</v>
      </c>
      <c r="K68" s="51"/>
      <c r="L68" s="51"/>
    </row>
    <row r="69" spans="1:12">
      <c r="A69" s="74" t="s">
        <v>34</v>
      </c>
      <c r="B69" s="74"/>
      <c r="C69" s="74"/>
      <c r="D69" s="74"/>
      <c r="E69" s="74"/>
      <c r="F69" s="4">
        <v>100</v>
      </c>
      <c r="G69" s="75"/>
      <c r="H69" s="76"/>
      <c r="I69" s="77"/>
      <c r="J69" s="12">
        <f>SUM(J60:J68)+10</f>
        <v>94</v>
      </c>
      <c r="K69" s="75"/>
      <c r="L69" s="77"/>
    </row>
    <row r="70" spans="1:12">
      <c r="A70" s="52" t="s">
        <v>18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</row>
    <row r="71" spans="1:1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2" spans="1:12">
      <c r="A72" s="62" t="s">
        <v>0</v>
      </c>
      <c r="B72" s="62"/>
      <c r="C72" s="62"/>
      <c r="D72" s="64" t="s">
        <v>96</v>
      </c>
      <c r="E72" s="51"/>
      <c r="F72" s="51"/>
      <c r="G72" s="62" t="s">
        <v>19</v>
      </c>
      <c r="H72" s="62"/>
      <c r="I72" s="64" t="s">
        <v>58</v>
      </c>
      <c r="J72" s="51"/>
      <c r="K72" s="51"/>
      <c r="L72" s="51"/>
    </row>
    <row r="73" spans="1:12">
      <c r="A73" s="62" t="s">
        <v>1</v>
      </c>
      <c r="B73" s="62"/>
      <c r="C73" s="62"/>
      <c r="D73" s="64" t="s">
        <v>35</v>
      </c>
      <c r="E73" s="51"/>
      <c r="F73" s="51"/>
      <c r="G73" s="62" t="s">
        <v>2</v>
      </c>
      <c r="H73" s="62"/>
      <c r="I73" s="64" t="s">
        <v>59</v>
      </c>
      <c r="J73" s="51"/>
      <c r="K73" s="51"/>
      <c r="L73" s="51"/>
    </row>
    <row r="74" spans="1:12">
      <c r="A74" s="53" t="s">
        <v>20</v>
      </c>
      <c r="B74" s="54"/>
      <c r="C74" s="55"/>
      <c r="D74" s="51"/>
      <c r="E74" s="62" t="s">
        <v>21</v>
      </c>
      <c r="F74" s="62"/>
      <c r="G74" s="53" t="s">
        <v>22</v>
      </c>
      <c r="H74" s="54"/>
      <c r="I74" s="55"/>
      <c r="J74" s="62" t="s">
        <v>23</v>
      </c>
      <c r="K74" s="62" t="s">
        <v>24</v>
      </c>
      <c r="L74" s="62" t="s">
        <v>25</v>
      </c>
    </row>
    <row r="75" spans="1:12">
      <c r="A75" s="56"/>
      <c r="B75" s="57"/>
      <c r="C75" s="58"/>
      <c r="D75" s="51"/>
      <c r="E75" s="62"/>
      <c r="F75" s="62"/>
      <c r="G75" s="59"/>
      <c r="H75" s="60"/>
      <c r="I75" s="61"/>
      <c r="J75" s="62"/>
      <c r="K75" s="62"/>
      <c r="L75" s="62"/>
    </row>
    <row r="76" spans="1:12" ht="28.8">
      <c r="A76" s="56"/>
      <c r="B76" s="57"/>
      <c r="C76" s="58"/>
      <c r="D76" s="3" t="s">
        <v>26</v>
      </c>
      <c r="E76" s="51">
        <v>20</v>
      </c>
      <c r="F76" s="51"/>
      <c r="G76" s="51">
        <v>19.262899999999998</v>
      </c>
      <c r="H76" s="51"/>
      <c r="I76" s="51"/>
      <c r="J76" s="23">
        <v>10</v>
      </c>
      <c r="K76" s="14">
        <v>0.93310000000000004</v>
      </c>
      <c r="L76" s="15">
        <v>9.5</v>
      </c>
    </row>
    <row r="77" spans="1:12" ht="43.2">
      <c r="A77" s="56"/>
      <c r="B77" s="57"/>
      <c r="C77" s="58"/>
      <c r="D77" s="3" t="s">
        <v>27</v>
      </c>
      <c r="E77" s="51">
        <v>20</v>
      </c>
      <c r="F77" s="51"/>
      <c r="G77" s="51">
        <v>0</v>
      </c>
      <c r="H77" s="51"/>
      <c r="I77" s="51"/>
      <c r="J77" s="28">
        <f>J76</f>
        <v>10</v>
      </c>
      <c r="K77" s="14">
        <f>K76</f>
        <v>0.93310000000000004</v>
      </c>
      <c r="L77" s="13" t="s">
        <v>28</v>
      </c>
    </row>
    <row r="78" spans="1:12">
      <c r="A78" s="56"/>
      <c r="B78" s="57"/>
      <c r="C78" s="58"/>
      <c r="D78" s="65" t="s">
        <v>29</v>
      </c>
      <c r="E78" s="51"/>
      <c r="F78" s="51"/>
      <c r="G78" s="51"/>
      <c r="H78" s="51"/>
      <c r="I78" s="51"/>
      <c r="J78" s="62" t="s">
        <v>28</v>
      </c>
      <c r="K78" s="51"/>
      <c r="L78" s="63" t="s">
        <v>28</v>
      </c>
    </row>
    <row r="79" spans="1:12">
      <c r="A79" s="59"/>
      <c r="B79" s="60"/>
      <c r="C79" s="61"/>
      <c r="D79" s="66"/>
      <c r="E79" s="51"/>
      <c r="F79" s="51"/>
      <c r="G79" s="51"/>
      <c r="H79" s="51"/>
      <c r="I79" s="51"/>
      <c r="J79" s="62"/>
      <c r="K79" s="51"/>
      <c r="L79" s="63"/>
    </row>
    <row r="80" spans="1:12">
      <c r="A80" s="67" t="s">
        <v>14</v>
      </c>
      <c r="B80" s="62" t="s">
        <v>30</v>
      </c>
      <c r="C80" s="62"/>
      <c r="D80" s="62"/>
      <c r="E80" s="62"/>
      <c r="F80" s="62"/>
      <c r="G80" s="62" t="s">
        <v>31</v>
      </c>
      <c r="H80" s="62"/>
      <c r="I80" s="62"/>
      <c r="J80" s="62"/>
      <c r="K80" s="62"/>
      <c r="L80" s="62"/>
    </row>
    <row r="81" spans="1:12">
      <c r="A81" s="68"/>
      <c r="B81" s="78" t="s">
        <v>82</v>
      </c>
      <c r="C81" s="79"/>
      <c r="D81" s="79"/>
      <c r="E81" s="79"/>
      <c r="F81" s="73"/>
      <c r="G81" s="64"/>
      <c r="H81" s="51"/>
      <c r="I81" s="51"/>
      <c r="J81" s="51"/>
      <c r="K81" s="51"/>
      <c r="L81" s="51"/>
    </row>
    <row r="82" spans="1:12">
      <c r="A82" s="62" t="s">
        <v>3</v>
      </c>
      <c r="B82" s="11" t="s">
        <v>4</v>
      </c>
      <c r="C82" s="11" t="s">
        <v>5</v>
      </c>
      <c r="D82" s="80" t="s">
        <v>6</v>
      </c>
      <c r="E82" s="81"/>
      <c r="F82" s="11" t="s">
        <v>23</v>
      </c>
      <c r="G82" s="11" t="s">
        <v>15</v>
      </c>
      <c r="H82" s="62" t="s">
        <v>32</v>
      </c>
      <c r="I82" s="62"/>
      <c r="J82" s="11" t="s">
        <v>25</v>
      </c>
      <c r="K82" s="62" t="s">
        <v>33</v>
      </c>
      <c r="L82" s="62"/>
    </row>
    <row r="83" spans="1:12" ht="24">
      <c r="A83" s="62"/>
      <c r="B83" s="69" t="s">
        <v>46</v>
      </c>
      <c r="C83" s="11" t="s">
        <v>7</v>
      </c>
      <c r="D83" s="70" t="s">
        <v>83</v>
      </c>
      <c r="E83" s="70"/>
      <c r="F83" s="10">
        <v>20</v>
      </c>
      <c r="G83" s="46" t="s">
        <v>97</v>
      </c>
      <c r="H83" s="51"/>
      <c r="I83" s="51"/>
      <c r="J83" s="24">
        <v>18</v>
      </c>
      <c r="K83" s="64"/>
      <c r="L83" s="51"/>
    </row>
    <row r="84" spans="1:12">
      <c r="A84" s="62"/>
      <c r="B84" s="62"/>
      <c r="C84" s="11" t="s">
        <v>8</v>
      </c>
      <c r="D84" s="70" t="s">
        <v>36</v>
      </c>
      <c r="E84" s="70"/>
      <c r="F84" s="10">
        <v>10</v>
      </c>
      <c r="G84" s="43">
        <v>1</v>
      </c>
      <c r="H84" s="51"/>
      <c r="I84" s="51"/>
      <c r="J84" s="24">
        <v>9</v>
      </c>
      <c r="K84" s="51"/>
      <c r="L84" s="51"/>
    </row>
    <row r="85" spans="1:12">
      <c r="A85" s="62"/>
      <c r="B85" s="62"/>
      <c r="C85" s="11" t="s">
        <v>9</v>
      </c>
      <c r="D85" s="82" t="s">
        <v>37</v>
      </c>
      <c r="E85" s="83"/>
      <c r="F85" s="10">
        <v>10</v>
      </c>
      <c r="G85" s="43">
        <v>1</v>
      </c>
      <c r="H85" s="51"/>
      <c r="I85" s="51"/>
      <c r="J85" s="24">
        <v>9</v>
      </c>
      <c r="K85" s="51"/>
      <c r="L85" s="51"/>
    </row>
    <row r="86" spans="1:12" ht="24">
      <c r="A86" s="62"/>
      <c r="B86" s="62"/>
      <c r="C86" s="11" t="s">
        <v>10</v>
      </c>
      <c r="D86" s="70" t="s">
        <v>38</v>
      </c>
      <c r="E86" s="70"/>
      <c r="F86" s="10">
        <v>10</v>
      </c>
      <c r="G86" s="47" t="s">
        <v>98</v>
      </c>
      <c r="H86" s="51"/>
      <c r="I86" s="51"/>
      <c r="J86" s="24">
        <v>10</v>
      </c>
      <c r="K86" s="51"/>
      <c r="L86" s="51"/>
    </row>
    <row r="87" spans="1:12" ht="28.8">
      <c r="A87" s="62"/>
      <c r="B87" s="69" t="s">
        <v>45</v>
      </c>
      <c r="C87" s="11" t="s">
        <v>11</v>
      </c>
      <c r="D87" s="71" t="s">
        <v>92</v>
      </c>
      <c r="E87" s="71"/>
      <c r="F87" s="10">
        <v>10</v>
      </c>
      <c r="G87" s="48" t="s">
        <v>76</v>
      </c>
      <c r="H87" s="51"/>
      <c r="I87" s="51"/>
      <c r="J87" s="24">
        <v>9</v>
      </c>
      <c r="K87" s="51"/>
      <c r="L87" s="51"/>
    </row>
    <row r="88" spans="1:12" ht="28.8">
      <c r="A88" s="62"/>
      <c r="B88" s="62"/>
      <c r="C88" s="11" t="s">
        <v>12</v>
      </c>
      <c r="D88" s="71" t="s">
        <v>40</v>
      </c>
      <c r="E88" s="71"/>
      <c r="F88" s="10">
        <v>10</v>
      </c>
      <c r="G88" s="49" t="s">
        <v>99</v>
      </c>
      <c r="H88" s="51"/>
      <c r="I88" s="51"/>
      <c r="J88" s="24">
        <v>9</v>
      </c>
      <c r="K88" s="51"/>
      <c r="L88" s="51"/>
    </row>
    <row r="89" spans="1:12" ht="28.8">
      <c r="A89" s="62"/>
      <c r="B89" s="62"/>
      <c r="C89" s="8" t="s">
        <v>16</v>
      </c>
      <c r="D89" s="70" t="s">
        <v>39</v>
      </c>
      <c r="E89" s="70"/>
      <c r="F89" s="4">
        <v>5</v>
      </c>
      <c r="G89" s="45"/>
      <c r="H89" s="51"/>
      <c r="I89" s="51"/>
      <c r="J89" s="24">
        <v>4</v>
      </c>
      <c r="K89" s="51"/>
      <c r="L89" s="51"/>
    </row>
    <row r="90" spans="1:12" ht="28.8">
      <c r="A90" s="62"/>
      <c r="B90" s="62"/>
      <c r="C90" s="8" t="s">
        <v>13</v>
      </c>
      <c r="D90" s="72" t="s">
        <v>42</v>
      </c>
      <c r="E90" s="73"/>
      <c r="F90" s="4">
        <v>5</v>
      </c>
      <c r="G90" s="4"/>
      <c r="H90" s="51"/>
      <c r="I90" s="51"/>
      <c r="J90" s="24">
        <v>5</v>
      </c>
      <c r="K90" s="51"/>
      <c r="L90" s="51"/>
    </row>
    <row r="91" spans="1:12" ht="43.2">
      <c r="A91" s="62"/>
      <c r="B91" s="16" t="s">
        <v>50</v>
      </c>
      <c r="C91" s="9" t="s">
        <v>17</v>
      </c>
      <c r="D91" s="72" t="s">
        <v>43</v>
      </c>
      <c r="E91" s="73"/>
      <c r="F91" s="4">
        <v>10</v>
      </c>
      <c r="G91" s="45" t="s">
        <v>44</v>
      </c>
      <c r="H91" s="51"/>
      <c r="I91" s="51"/>
      <c r="J91" s="24">
        <v>10</v>
      </c>
      <c r="K91" s="51"/>
      <c r="L91" s="51"/>
    </row>
    <row r="92" spans="1:12">
      <c r="A92" s="74" t="s">
        <v>34</v>
      </c>
      <c r="B92" s="74"/>
      <c r="C92" s="74"/>
      <c r="D92" s="74"/>
      <c r="E92" s="74"/>
      <c r="F92" s="4">
        <v>100</v>
      </c>
      <c r="G92" s="75"/>
      <c r="H92" s="76"/>
      <c r="I92" s="77"/>
      <c r="J92" s="30">
        <f>SUM(J83:J91)+L76</f>
        <v>92.5</v>
      </c>
      <c r="K92" s="75"/>
      <c r="L92" s="77"/>
    </row>
  </sheetData>
  <mergeCells count="268">
    <mergeCell ref="H61:I61"/>
    <mergeCell ref="A69:E69"/>
    <mergeCell ref="G69:I69"/>
    <mergeCell ref="K69:L69"/>
    <mergeCell ref="D62:E62"/>
    <mergeCell ref="D60:E60"/>
    <mergeCell ref="D64:E64"/>
    <mergeCell ref="A70:L71"/>
    <mergeCell ref="A72:C72"/>
    <mergeCell ref="D72:F72"/>
    <mergeCell ref="G72:H72"/>
    <mergeCell ref="I72:L72"/>
    <mergeCell ref="D67:E67"/>
    <mergeCell ref="H67:I67"/>
    <mergeCell ref="K67:L67"/>
    <mergeCell ref="D68:E68"/>
    <mergeCell ref="H68:I68"/>
    <mergeCell ref="K68:L68"/>
    <mergeCell ref="K61:L61"/>
    <mergeCell ref="H62:I62"/>
    <mergeCell ref="K62:L62"/>
    <mergeCell ref="D63:E63"/>
    <mergeCell ref="H63:I63"/>
    <mergeCell ref="K63:L63"/>
    <mergeCell ref="J78:J79"/>
    <mergeCell ref="K78:K79"/>
    <mergeCell ref="L78:L79"/>
    <mergeCell ref="A73:C73"/>
    <mergeCell ref="D73:F73"/>
    <mergeCell ref="G73:H73"/>
    <mergeCell ref="I73:L73"/>
    <mergeCell ref="B64:B67"/>
    <mergeCell ref="H64:I64"/>
    <mergeCell ref="K64:L64"/>
    <mergeCell ref="D65:E65"/>
    <mergeCell ref="H65:I65"/>
    <mergeCell ref="K65:L65"/>
    <mergeCell ref="D66:E66"/>
    <mergeCell ref="H66:I66"/>
    <mergeCell ref="K66:L66"/>
    <mergeCell ref="A59:A68"/>
    <mergeCell ref="D59:E59"/>
    <mergeCell ref="H59:I59"/>
    <mergeCell ref="K59:L59"/>
    <mergeCell ref="B60:B63"/>
    <mergeCell ref="H60:I60"/>
    <mergeCell ref="K60:L60"/>
    <mergeCell ref="D61:E61"/>
    <mergeCell ref="A57:A58"/>
    <mergeCell ref="B57:F57"/>
    <mergeCell ref="G57:L57"/>
    <mergeCell ref="B58:F58"/>
    <mergeCell ref="G58:L58"/>
    <mergeCell ref="A80:A81"/>
    <mergeCell ref="B80:F80"/>
    <mergeCell ref="G80:L80"/>
    <mergeCell ref="B81:F81"/>
    <mergeCell ref="G81:L81"/>
    <mergeCell ref="A74:C79"/>
    <mergeCell ref="D74:D75"/>
    <mergeCell ref="E74:F75"/>
    <mergeCell ref="G74:I75"/>
    <mergeCell ref="J74:J75"/>
    <mergeCell ref="K74:K75"/>
    <mergeCell ref="L74:L75"/>
    <mergeCell ref="E76:F76"/>
    <mergeCell ref="G76:I76"/>
    <mergeCell ref="E77:F77"/>
    <mergeCell ref="G77:I77"/>
    <mergeCell ref="D78:D79"/>
    <mergeCell ref="E78:F79"/>
    <mergeCell ref="G78:I79"/>
    <mergeCell ref="A50:C50"/>
    <mergeCell ref="D50:F50"/>
    <mergeCell ref="G50:H50"/>
    <mergeCell ref="I50:L50"/>
    <mergeCell ref="A51:C56"/>
    <mergeCell ref="D51:D52"/>
    <mergeCell ref="E51:F52"/>
    <mergeCell ref="G51:I52"/>
    <mergeCell ref="J51:J52"/>
    <mergeCell ref="K51:K52"/>
    <mergeCell ref="L51:L52"/>
    <mergeCell ref="E53:F53"/>
    <mergeCell ref="G53:I53"/>
    <mergeCell ref="E54:F54"/>
    <mergeCell ref="G54:I54"/>
    <mergeCell ref="D55:D56"/>
    <mergeCell ref="E55:F56"/>
    <mergeCell ref="G55:I56"/>
    <mergeCell ref="J55:J56"/>
    <mergeCell ref="K55:K56"/>
    <mergeCell ref="L55:L56"/>
    <mergeCell ref="A46:E46"/>
    <mergeCell ref="G46:I46"/>
    <mergeCell ref="K46:L46"/>
    <mergeCell ref="A47:L48"/>
    <mergeCell ref="A49:C49"/>
    <mergeCell ref="D49:F49"/>
    <mergeCell ref="G49:H49"/>
    <mergeCell ref="I49:L49"/>
    <mergeCell ref="A82:A91"/>
    <mergeCell ref="D82:E82"/>
    <mergeCell ref="H82:I82"/>
    <mergeCell ref="K82:L82"/>
    <mergeCell ref="B83:B86"/>
    <mergeCell ref="H83:I83"/>
    <mergeCell ref="K83:L83"/>
    <mergeCell ref="D84:E84"/>
    <mergeCell ref="H84:I84"/>
    <mergeCell ref="K84:L84"/>
    <mergeCell ref="D85:E85"/>
    <mergeCell ref="H85:I85"/>
    <mergeCell ref="K85:L85"/>
    <mergeCell ref="D86:E86"/>
    <mergeCell ref="H86:I86"/>
    <mergeCell ref="D91:E91"/>
    <mergeCell ref="D44:E44"/>
    <mergeCell ref="H44:I44"/>
    <mergeCell ref="K44:L44"/>
    <mergeCell ref="D45:E45"/>
    <mergeCell ref="H45:I45"/>
    <mergeCell ref="K45:L45"/>
    <mergeCell ref="K86:L86"/>
    <mergeCell ref="B87:B90"/>
    <mergeCell ref="D87:E87"/>
    <mergeCell ref="H87:I87"/>
    <mergeCell ref="K87:L87"/>
    <mergeCell ref="D88:E88"/>
    <mergeCell ref="H88:I88"/>
    <mergeCell ref="K88:L88"/>
    <mergeCell ref="D89:E89"/>
    <mergeCell ref="H89:I89"/>
    <mergeCell ref="K89:L89"/>
    <mergeCell ref="D90:E90"/>
    <mergeCell ref="H90:I90"/>
    <mergeCell ref="K90:L90"/>
    <mergeCell ref="D83:E83"/>
    <mergeCell ref="B41:B44"/>
    <mergeCell ref="D41:E41"/>
    <mergeCell ref="H41:I41"/>
    <mergeCell ref="D43:E43"/>
    <mergeCell ref="H43:I43"/>
    <mergeCell ref="K43:L43"/>
    <mergeCell ref="K38:L38"/>
    <mergeCell ref="D39:E39"/>
    <mergeCell ref="H39:I39"/>
    <mergeCell ref="K39:L39"/>
    <mergeCell ref="D40:E40"/>
    <mergeCell ref="H40:I40"/>
    <mergeCell ref="K40:L40"/>
    <mergeCell ref="A34:A35"/>
    <mergeCell ref="B34:F34"/>
    <mergeCell ref="G34:L34"/>
    <mergeCell ref="B35:F35"/>
    <mergeCell ref="G35:L35"/>
    <mergeCell ref="A92:E92"/>
    <mergeCell ref="G92:I92"/>
    <mergeCell ref="K92:L92"/>
    <mergeCell ref="H91:I91"/>
    <mergeCell ref="K91:L91"/>
    <mergeCell ref="A36:A45"/>
    <mergeCell ref="D36:E36"/>
    <mergeCell ref="H36:I36"/>
    <mergeCell ref="K36:L36"/>
    <mergeCell ref="B37:B40"/>
    <mergeCell ref="D37:E37"/>
    <mergeCell ref="H37:I37"/>
    <mergeCell ref="K37:L37"/>
    <mergeCell ref="D38:E38"/>
    <mergeCell ref="H38:I38"/>
    <mergeCell ref="K41:L41"/>
    <mergeCell ref="D42:E42"/>
    <mergeCell ref="H42:I42"/>
    <mergeCell ref="K42:L42"/>
    <mergeCell ref="A27:C27"/>
    <mergeCell ref="D27:F27"/>
    <mergeCell ref="G27:H27"/>
    <mergeCell ref="I27:L27"/>
    <mergeCell ref="A28:C33"/>
    <mergeCell ref="D28:D29"/>
    <mergeCell ref="E28:F29"/>
    <mergeCell ref="G28:I29"/>
    <mergeCell ref="J28:J29"/>
    <mergeCell ref="K28:K29"/>
    <mergeCell ref="L28:L29"/>
    <mergeCell ref="E30:F30"/>
    <mergeCell ref="G30:I30"/>
    <mergeCell ref="E31:F31"/>
    <mergeCell ref="G31:I31"/>
    <mergeCell ref="D32:D33"/>
    <mergeCell ref="E32:F33"/>
    <mergeCell ref="G32:I33"/>
    <mergeCell ref="J32:J33"/>
    <mergeCell ref="K32:K33"/>
    <mergeCell ref="L32:L33"/>
    <mergeCell ref="A23:E23"/>
    <mergeCell ref="G23:I23"/>
    <mergeCell ref="K23:L23"/>
    <mergeCell ref="A24:L25"/>
    <mergeCell ref="A26:C26"/>
    <mergeCell ref="D26:F26"/>
    <mergeCell ref="G26:H26"/>
    <mergeCell ref="I26:L26"/>
    <mergeCell ref="D21:E21"/>
    <mergeCell ref="H21:I21"/>
    <mergeCell ref="K21:L21"/>
    <mergeCell ref="D22:E22"/>
    <mergeCell ref="H22:I22"/>
    <mergeCell ref="K22:L22"/>
    <mergeCell ref="B18:B21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K15:L15"/>
    <mergeCell ref="D16:E16"/>
    <mergeCell ref="H16:I16"/>
    <mergeCell ref="K16:L16"/>
    <mergeCell ref="D17:E17"/>
    <mergeCell ref="H17:I17"/>
    <mergeCell ref="K17:L17"/>
    <mergeCell ref="A13:A22"/>
    <mergeCell ref="D13:E13"/>
    <mergeCell ref="H13:I13"/>
    <mergeCell ref="K13:L13"/>
    <mergeCell ref="B14:B17"/>
    <mergeCell ref="D14:E14"/>
    <mergeCell ref="H14:I14"/>
    <mergeCell ref="K14:L14"/>
    <mergeCell ref="D15:E15"/>
    <mergeCell ref="H15:I15"/>
    <mergeCell ref="L9:L10"/>
    <mergeCell ref="A11:A12"/>
    <mergeCell ref="B11:F11"/>
    <mergeCell ref="G11:L11"/>
    <mergeCell ref="B12:F12"/>
    <mergeCell ref="G12:L12"/>
    <mergeCell ref="L5:L6"/>
    <mergeCell ref="E7:F7"/>
    <mergeCell ref="G7:I7"/>
    <mergeCell ref="E8:F8"/>
    <mergeCell ref="G8:I8"/>
    <mergeCell ref="D9:D10"/>
    <mergeCell ref="E9:F10"/>
    <mergeCell ref="G9:I10"/>
    <mergeCell ref="J9:J10"/>
    <mergeCell ref="K9:K10"/>
    <mergeCell ref="A5:C10"/>
    <mergeCell ref="D5:D6"/>
    <mergeCell ref="E5:F6"/>
    <mergeCell ref="G5:I6"/>
    <mergeCell ref="J5:J6"/>
    <mergeCell ref="K5:K6"/>
    <mergeCell ref="A1:L2"/>
    <mergeCell ref="A3:C3"/>
    <mergeCell ref="D3:F3"/>
    <mergeCell ref="G3:H3"/>
    <mergeCell ref="I3:L3"/>
    <mergeCell ref="A4:C4"/>
    <mergeCell ref="D4:F4"/>
    <mergeCell ref="G4:H4"/>
    <mergeCell ref="I4:L4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rowBreaks count="3" manualBreakCount="3">
    <brk id="23" max="16383" man="1"/>
    <brk id="46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基础设施</vt:lpstr>
      <vt:lpstr>扶贫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2019-11-28T09:38:54Z</cp:lastPrinted>
  <dcterms:created xsi:type="dcterms:W3CDTF">2019-11-25T05:13:23Z</dcterms:created>
  <dcterms:modified xsi:type="dcterms:W3CDTF">2019-11-29T11:40:31Z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