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7"/>
  </bookViews>
  <sheets>
    <sheet name="附件一" sheetId="1" r:id="rId1"/>
    <sheet name="附件二" sheetId="2" r:id="rId2"/>
    <sheet name="附件三" sheetId="3" r:id="rId3"/>
    <sheet name="附件四" sheetId="4" r:id="rId4"/>
    <sheet name="附件五" sheetId="6" r:id="rId5"/>
    <sheet name="附件六" sheetId="7" r:id="rId6"/>
    <sheet name="附件七" sheetId="8" r:id="rId7"/>
    <sheet name="附件八" sheetId="9" r:id="rId8"/>
  </sheets>
  <calcPr calcId="144525" concurrentCalc="0"/>
</workbook>
</file>

<file path=xl/sharedStrings.xml><?xml version="1.0" encoding="utf-8"?>
<sst xmlns="http://schemas.openxmlformats.org/spreadsheetml/2006/main" count="316" uniqueCount="139">
  <si>
    <t>附件一：</t>
  </si>
  <si>
    <t>2025年区级一般公共预算收支总表</t>
  </si>
  <si>
    <t>单位：万元</t>
  </si>
  <si>
    <t>预算科目</t>
  </si>
  <si>
    <r>
      <rPr>
        <sz val="10"/>
        <color theme="1"/>
        <rFont val="Times New Roman"/>
        <charset val="134"/>
      </rPr>
      <t>2024</t>
    </r>
    <r>
      <rPr>
        <sz val="10"/>
        <color theme="1"/>
        <rFont val="宋体"/>
        <charset val="134"/>
      </rPr>
      <t>年</t>
    </r>
  </si>
  <si>
    <r>
      <rPr>
        <sz val="10"/>
        <color theme="1"/>
        <rFont val="Times New Roman"/>
        <charset val="134"/>
      </rPr>
      <t>2025</t>
    </r>
    <r>
      <rPr>
        <sz val="10"/>
        <color theme="1"/>
        <rFont val="方正黑体简体"/>
        <charset val="134"/>
      </rPr>
      <t>年</t>
    </r>
  </si>
  <si>
    <t>增长%</t>
  </si>
  <si>
    <t>决算数</t>
  </si>
  <si>
    <t>快报数</t>
  </si>
  <si>
    <t>一、税收收入</t>
  </si>
  <si>
    <t>一、一般公共服务支出</t>
  </si>
  <si>
    <t>二、非税收入</t>
  </si>
  <si>
    <t>二、公共安全支出</t>
  </si>
  <si>
    <t>三、教育支出</t>
  </si>
  <si>
    <t>四、科学技术支出</t>
  </si>
  <si>
    <t>五、文化旅游体育与传媒支出</t>
  </si>
  <si>
    <t>六、社会保障和就业支出</t>
  </si>
  <si>
    <t>七、卫生健康支出</t>
  </si>
  <si>
    <t>八、节能环保支出</t>
  </si>
  <si>
    <t>九、城乡社区支出</t>
  </si>
  <si>
    <t>十、农林水支出</t>
  </si>
  <si>
    <t>十一、交通运输支出</t>
  </si>
  <si>
    <t>十二、资源勘探信息等支出</t>
  </si>
  <si>
    <t>十三、商业服务业等支出</t>
  </si>
  <si>
    <t>十四、自然资源海洋气象等支出</t>
  </si>
  <si>
    <t>十五、住房保障支出</t>
  </si>
  <si>
    <t>十六、粮油物资储备支出</t>
  </si>
  <si>
    <t>十七、债务付息支出</t>
  </si>
  <si>
    <t>十八、其他支出</t>
  </si>
  <si>
    <t>十九、金融支出</t>
  </si>
  <si>
    <t>二十、灾害防治及应急管理支出</t>
  </si>
  <si>
    <t>地方一般公共预算收入小计</t>
  </si>
  <si>
    <t>一般公共预算支出小计</t>
  </si>
  <si>
    <t>转移性收入小计</t>
  </si>
  <si>
    <t>转移性支出小计</t>
  </si>
  <si>
    <t>返还性收入</t>
  </si>
  <si>
    <t>返还性支出</t>
  </si>
  <si>
    <t>一般性转移支付收入</t>
  </si>
  <si>
    <t>一般性转移支付支出</t>
  </si>
  <si>
    <t>专项转移支付收入</t>
  </si>
  <si>
    <t>专项转移支付支出</t>
  </si>
  <si>
    <t>债务转贷收入</t>
  </si>
  <si>
    <t>债务还本支出</t>
  </si>
  <si>
    <t>上年结转收入</t>
  </si>
  <si>
    <t>安排预算稳定调节基金</t>
  </si>
  <si>
    <t>调入预算稳定调节基金</t>
  </si>
  <si>
    <t>调出资金</t>
  </si>
  <si>
    <t>调入资金</t>
  </si>
  <si>
    <t>上解上级</t>
  </si>
  <si>
    <t>年终结余</t>
  </si>
  <si>
    <r>
      <rPr>
        <sz val="10"/>
        <color theme="1"/>
        <rFont val="Calibri"/>
        <charset val="134"/>
      </rPr>
      <t xml:space="preserve">  </t>
    </r>
    <r>
      <rPr>
        <sz val="10"/>
        <color theme="1"/>
        <rFont val="方正书宋_GBK"/>
        <charset val="134"/>
      </rPr>
      <t>其中：结转下年</t>
    </r>
  </si>
  <si>
    <r>
      <rPr>
        <sz val="10"/>
        <color theme="1"/>
        <rFont val="Calibri"/>
        <charset val="134"/>
      </rPr>
      <t xml:space="preserve">    </t>
    </r>
    <r>
      <rPr>
        <sz val="10"/>
        <color theme="1"/>
        <rFont val="方正书宋_GBK"/>
        <charset val="134"/>
      </rPr>
      <t>净结余</t>
    </r>
  </si>
  <si>
    <t>收  入  合  计</t>
  </si>
  <si>
    <r>
      <rPr>
        <sz val="10"/>
        <color theme="1"/>
        <rFont val="方正黑体简体"/>
        <charset val="134"/>
      </rPr>
      <t>支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黑体简体"/>
        <charset val="134"/>
      </rPr>
      <t>出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黑体简体"/>
        <charset val="134"/>
      </rPr>
      <t>合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黑体简体"/>
        <charset val="134"/>
      </rPr>
      <t>计</t>
    </r>
  </si>
  <si>
    <t xml:space="preserve"> </t>
  </si>
  <si>
    <t>附件二：</t>
  </si>
  <si>
    <t>2025年区级政府性基金预算收支总表</t>
  </si>
  <si>
    <t>一、国有土地使用权出让收入</t>
  </si>
  <si>
    <t>一、文化旅游体育与传媒支出</t>
  </si>
  <si>
    <t>二、城市基础设施配套费收入</t>
  </si>
  <si>
    <t>二、社会保障和就业支出</t>
  </si>
  <si>
    <t>三、污水处理费收入</t>
  </si>
  <si>
    <t>三、城乡社区支出</t>
  </si>
  <si>
    <t>四、其他政府性基金收入</t>
  </si>
  <si>
    <t>四、农林水支出</t>
  </si>
  <si>
    <t>五、债务付息支出</t>
  </si>
  <si>
    <t>六、抗疫特别国债安排的支出</t>
  </si>
  <si>
    <t>七、其他地方政府专项债券安排的支出</t>
  </si>
  <si>
    <t>八、资源勘探工业信息等支出</t>
  </si>
  <si>
    <t>九、其他支出</t>
  </si>
  <si>
    <t>政府性基金预算收入小计</t>
  </si>
  <si>
    <t>政府性基金预算支出小计</t>
  </si>
  <si>
    <t>上级补助收入</t>
  </si>
  <si>
    <t>上解上级及补助下级支出</t>
  </si>
  <si>
    <t>上年结转</t>
  </si>
  <si>
    <t>结转下年</t>
  </si>
  <si>
    <t>地方政府专项债务还本支出</t>
  </si>
  <si>
    <r>
      <rPr>
        <sz val="10"/>
        <color theme="1"/>
        <rFont val="方正黑体简体"/>
        <charset val="134"/>
      </rPr>
      <t>收</t>
    </r>
    <r>
      <rPr>
        <sz val="10"/>
        <color theme="1"/>
        <rFont val="Calibri"/>
        <charset val="134"/>
      </rPr>
      <t xml:space="preserve">  </t>
    </r>
    <r>
      <rPr>
        <sz val="10"/>
        <color theme="1"/>
        <rFont val="方正黑体简体"/>
        <charset val="134"/>
      </rPr>
      <t>入</t>
    </r>
    <r>
      <rPr>
        <sz val="10"/>
        <color theme="1"/>
        <rFont val="Calibri"/>
        <charset val="134"/>
      </rPr>
      <t xml:space="preserve">  </t>
    </r>
    <r>
      <rPr>
        <sz val="10"/>
        <color theme="1"/>
        <rFont val="方正黑体简体"/>
        <charset val="134"/>
      </rPr>
      <t>合</t>
    </r>
    <r>
      <rPr>
        <sz val="10"/>
        <color theme="1"/>
        <rFont val="Calibri"/>
        <charset val="134"/>
      </rPr>
      <t xml:space="preserve">  </t>
    </r>
    <r>
      <rPr>
        <sz val="10"/>
        <color theme="1"/>
        <rFont val="方正黑体简体"/>
        <charset val="134"/>
      </rPr>
      <t>计</t>
    </r>
  </si>
  <si>
    <r>
      <rPr>
        <sz val="10"/>
        <color theme="1"/>
        <rFont val="方正黑体简体"/>
        <charset val="134"/>
      </rPr>
      <t>支</t>
    </r>
    <r>
      <rPr>
        <sz val="10"/>
        <color theme="1"/>
        <rFont val="Calibri"/>
        <charset val="134"/>
      </rPr>
      <t xml:space="preserve">  </t>
    </r>
    <r>
      <rPr>
        <sz val="10"/>
        <color theme="1"/>
        <rFont val="方正黑体简体"/>
        <charset val="134"/>
      </rPr>
      <t>出</t>
    </r>
    <r>
      <rPr>
        <sz val="10"/>
        <color theme="1"/>
        <rFont val="Calibri"/>
        <charset val="134"/>
      </rPr>
      <t xml:space="preserve">  </t>
    </r>
    <r>
      <rPr>
        <sz val="10"/>
        <color theme="1"/>
        <rFont val="方正黑体简体"/>
        <charset val="134"/>
      </rPr>
      <t>合</t>
    </r>
    <r>
      <rPr>
        <sz val="10"/>
        <color theme="1"/>
        <rFont val="Calibri"/>
        <charset val="134"/>
      </rPr>
      <t xml:space="preserve">  </t>
    </r>
    <r>
      <rPr>
        <sz val="10"/>
        <color theme="1"/>
        <rFont val="方正黑体简体"/>
        <charset val="134"/>
      </rPr>
      <t>计</t>
    </r>
  </si>
  <si>
    <t>附件三：</t>
  </si>
  <si>
    <t>2025年区级国有资本经营预算收支总表</t>
  </si>
  <si>
    <t>一、利润收入</t>
  </si>
  <si>
    <t>一、社会保障和就业支出</t>
  </si>
  <si>
    <t>投资服务企业利润收入</t>
  </si>
  <si>
    <t>二、国有资本经营预算支出</t>
  </si>
  <si>
    <t>建筑施工企业利润收入</t>
  </si>
  <si>
    <t>解决历史遗留问题及改革成本支出</t>
  </si>
  <si>
    <t>转制科研院所利润收入</t>
  </si>
  <si>
    <t>国有企业资本金注入</t>
  </si>
  <si>
    <t>二、股利、股息收入</t>
  </si>
  <si>
    <t>其他国有资本经营预算支出</t>
  </si>
  <si>
    <t>国有控股公司股利、股息收入</t>
  </si>
  <si>
    <t>三、转移性支出</t>
  </si>
  <si>
    <t>国有参股公司股利、股息收入</t>
  </si>
  <si>
    <t>其他国有资本经营预算企业股利、股息收入</t>
  </si>
  <si>
    <t>三、产权转让收入</t>
  </si>
  <si>
    <t>四、清算收入</t>
  </si>
  <si>
    <t>五、其他国有资本经营收入</t>
  </si>
  <si>
    <r>
      <rPr>
        <sz val="10.5"/>
        <color theme="1"/>
        <rFont val="Times New Roman"/>
        <charset val="134"/>
      </rPr>
      <t>国有资本经营预算收入</t>
    </r>
    <r>
      <rPr>
        <sz val="10.5"/>
        <color theme="1"/>
        <rFont val="方正黑体简体"/>
        <charset val="134"/>
      </rPr>
      <t>小计</t>
    </r>
  </si>
  <si>
    <r>
      <rPr>
        <sz val="10.5"/>
        <color theme="1"/>
        <rFont val="Times New Roman"/>
        <charset val="134"/>
      </rPr>
      <t>国有资本经营预算</t>
    </r>
    <r>
      <rPr>
        <sz val="10.5"/>
        <color theme="1"/>
        <rFont val="方正黑体简体"/>
        <charset val="134"/>
      </rPr>
      <t>支出小计</t>
    </r>
  </si>
  <si>
    <r>
      <rPr>
        <sz val="10.5"/>
        <color theme="1"/>
        <rFont val="Times New Roman"/>
        <charset val="134"/>
      </rPr>
      <t xml:space="preserve">收 入 </t>
    </r>
    <r>
      <rPr>
        <sz val="10.5"/>
        <color theme="1"/>
        <rFont val="方正黑体简体"/>
        <charset val="134"/>
      </rPr>
      <t>合</t>
    </r>
    <r>
      <rPr>
        <sz val="10.5"/>
        <color theme="1"/>
        <rFont val="Times New Roman"/>
        <charset val="134"/>
      </rPr>
      <t xml:space="preserve"> 计</t>
    </r>
  </si>
  <si>
    <r>
      <rPr>
        <sz val="10.5"/>
        <color theme="1"/>
        <rFont val="Times New Roman"/>
        <charset val="134"/>
      </rPr>
      <t xml:space="preserve">支 出 </t>
    </r>
    <r>
      <rPr>
        <sz val="10.5"/>
        <color theme="1"/>
        <rFont val="方正黑体简体"/>
        <charset val="134"/>
      </rPr>
      <t>合</t>
    </r>
    <r>
      <rPr>
        <sz val="10.5"/>
        <color theme="1"/>
        <rFont val="Times New Roman"/>
        <charset val="134"/>
      </rPr>
      <t xml:space="preserve"> 计</t>
    </r>
  </si>
  <si>
    <t>附件四：</t>
  </si>
  <si>
    <t>2025年区级社会保险基金预算收支总表</t>
  </si>
  <si>
    <t>项    目</t>
  </si>
  <si>
    <t>快报数合计</t>
  </si>
  <si>
    <t>城乡居民基本
养老保险基金</t>
  </si>
  <si>
    <t>机关事业单位基
本养老保险
基    金</t>
  </si>
  <si>
    <t>职工基本医疗保险
(含生育保险)
基  金</t>
  </si>
  <si>
    <t>城乡居民基本
医疗保险
基  金</t>
  </si>
  <si>
    <t>工伤保险
基  金</t>
  </si>
  <si>
    <t>失业保险
基  金</t>
  </si>
  <si>
    <t>一、本年收入</t>
  </si>
  <si>
    <r>
      <rPr>
        <sz val="10.5"/>
        <color theme="1"/>
        <rFont val="Times New Roman"/>
        <charset val="134"/>
      </rPr>
      <t>1.</t>
    </r>
    <r>
      <rPr>
        <sz val="10.5"/>
        <color theme="1"/>
        <rFont val="方正书宋_GBK"/>
        <charset val="134"/>
      </rPr>
      <t>保险费</t>
    </r>
    <r>
      <rPr>
        <sz val="10.5"/>
        <color theme="1"/>
        <rFont val="Times New Roman"/>
        <charset val="134"/>
      </rPr>
      <t>收入</t>
    </r>
  </si>
  <si>
    <r>
      <rPr>
        <sz val="10.5"/>
        <color theme="1"/>
        <rFont val="Times New Roman"/>
        <charset val="134"/>
      </rPr>
      <t>2.</t>
    </r>
    <r>
      <rPr>
        <sz val="10.5"/>
        <color theme="1"/>
        <rFont val="方正书宋_GBK"/>
        <charset val="134"/>
      </rPr>
      <t>利息收入</t>
    </r>
  </si>
  <si>
    <r>
      <rPr>
        <sz val="10.5"/>
        <color theme="1"/>
        <rFont val="Times New Roman"/>
        <charset val="134"/>
      </rPr>
      <t>3.</t>
    </r>
    <r>
      <rPr>
        <sz val="10.5"/>
        <color theme="1"/>
        <rFont val="方正书宋_GBK"/>
        <charset val="134"/>
      </rPr>
      <t>财政补贴</t>
    </r>
    <r>
      <rPr>
        <sz val="10.5"/>
        <color theme="1"/>
        <rFont val="Times New Roman"/>
        <charset val="134"/>
      </rPr>
      <t>收入</t>
    </r>
  </si>
  <si>
    <r>
      <rPr>
        <sz val="10.5"/>
        <color theme="1"/>
        <rFont val="Times New Roman"/>
        <charset val="134"/>
      </rPr>
      <t>4.</t>
    </r>
    <r>
      <rPr>
        <sz val="10.5"/>
        <color theme="1"/>
        <rFont val="方正书宋_GBK"/>
        <charset val="134"/>
      </rPr>
      <t>其他收入</t>
    </r>
  </si>
  <si>
    <r>
      <rPr>
        <sz val="10.5"/>
        <color theme="1"/>
        <rFont val="Times New Roman"/>
        <charset val="134"/>
      </rPr>
      <t>5.</t>
    </r>
    <r>
      <rPr>
        <sz val="10.5"/>
        <color theme="1"/>
        <rFont val="方正书宋_GBK"/>
        <charset val="134"/>
      </rPr>
      <t>转移</t>
    </r>
    <r>
      <rPr>
        <sz val="10.5"/>
        <color theme="1"/>
        <rFont val="方正书宋_GBK"/>
        <charset val="134"/>
      </rPr>
      <t>收入</t>
    </r>
  </si>
  <si>
    <r>
      <rPr>
        <sz val="10.5"/>
        <color theme="1"/>
        <rFont val="Times New Roman"/>
        <charset val="134"/>
      </rPr>
      <t>6.</t>
    </r>
    <r>
      <rPr>
        <sz val="10.5"/>
        <color theme="1"/>
        <rFont val="方正书宋_GBK"/>
        <charset val="134"/>
      </rPr>
      <t>下级上解</t>
    </r>
    <r>
      <rPr>
        <sz val="10.5"/>
        <color theme="1"/>
        <rFont val="方正书宋_GBK"/>
        <charset val="134"/>
      </rPr>
      <t>收入</t>
    </r>
  </si>
  <si>
    <t>二、本年支出</t>
  </si>
  <si>
    <r>
      <rPr>
        <sz val="10.5"/>
        <color theme="1"/>
        <rFont val="Times New Roman"/>
        <charset val="134"/>
      </rPr>
      <t>1.</t>
    </r>
    <r>
      <rPr>
        <sz val="10.5"/>
        <color theme="1"/>
        <rFont val="方正书宋_GBK"/>
        <charset val="134"/>
      </rPr>
      <t>社会保险待遇支出</t>
    </r>
  </si>
  <si>
    <r>
      <rPr>
        <sz val="10.5"/>
        <color theme="1"/>
        <rFont val="Times New Roman"/>
        <charset val="134"/>
      </rPr>
      <t>2.</t>
    </r>
    <r>
      <rPr>
        <sz val="10.5"/>
        <color theme="1"/>
        <rFont val="方正书宋_GBK"/>
        <charset val="134"/>
      </rPr>
      <t>大病保险支出</t>
    </r>
  </si>
  <si>
    <r>
      <rPr>
        <sz val="10.5"/>
        <color theme="1"/>
        <rFont val="Times New Roman"/>
        <charset val="134"/>
      </rPr>
      <t>3.</t>
    </r>
    <r>
      <rPr>
        <sz val="10.5"/>
        <color theme="1"/>
        <rFont val="方正书宋_GBK"/>
        <charset val="134"/>
      </rPr>
      <t>其他支出</t>
    </r>
  </si>
  <si>
    <r>
      <rPr>
        <sz val="10.5"/>
        <color theme="1"/>
        <rFont val="Times New Roman"/>
        <charset val="134"/>
      </rPr>
      <t>4.</t>
    </r>
    <r>
      <rPr>
        <sz val="10.5"/>
        <color theme="1"/>
        <rFont val="方正书宋_GBK"/>
        <charset val="134"/>
      </rPr>
      <t>转移支出</t>
    </r>
  </si>
  <si>
    <r>
      <rPr>
        <sz val="10.5"/>
        <color theme="1"/>
        <rFont val="Times New Roman"/>
        <charset val="134"/>
      </rPr>
      <t>5.</t>
    </r>
    <r>
      <rPr>
        <sz val="10.5"/>
        <color theme="1"/>
        <rFont val="方正书宋_GBK"/>
        <charset val="134"/>
      </rPr>
      <t>补助下级</t>
    </r>
  </si>
  <si>
    <r>
      <rPr>
        <sz val="10.5"/>
        <color theme="1"/>
        <rFont val="Times New Roman"/>
        <charset val="134"/>
      </rPr>
      <t>6.</t>
    </r>
    <r>
      <rPr>
        <sz val="10.5"/>
        <color theme="1"/>
        <rFont val="方正书宋_GBK"/>
        <charset val="134"/>
      </rPr>
      <t>上解上级</t>
    </r>
  </si>
  <si>
    <t>三、本年收支结余</t>
  </si>
  <si>
    <t>四、上年结余</t>
  </si>
  <si>
    <t>五、年末滚存结余</t>
  </si>
  <si>
    <t>附件五：</t>
  </si>
  <si>
    <t>2026年区级一般公共预算收支总表</t>
  </si>
  <si>
    <r>
      <rPr>
        <sz val="10"/>
        <color theme="1"/>
        <rFont val="Times New Roman"/>
        <charset val="134"/>
      </rPr>
      <t>2026</t>
    </r>
    <r>
      <rPr>
        <sz val="10"/>
        <color theme="1"/>
        <rFont val="方正黑体简体"/>
        <charset val="134"/>
      </rPr>
      <t>年</t>
    </r>
  </si>
  <si>
    <t>预算数</t>
  </si>
  <si>
    <t>附件六：</t>
  </si>
  <si>
    <t>2026年区级政府性基金预算收支总表</t>
  </si>
  <si>
    <t>附件七：</t>
  </si>
  <si>
    <t>2026年区级国有资本经营预算收支总表</t>
  </si>
  <si>
    <t>附件八：</t>
  </si>
  <si>
    <t>2026年区级社会保险基金预算收支总表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</si>
</sst>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0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1"/>
      <color theme="1"/>
      <name val="方正书宋简体"/>
      <charset val="134"/>
    </font>
    <font>
      <sz val="10.5"/>
      <color theme="1"/>
      <name val="Times New Roman"/>
      <charset val="134"/>
    </font>
    <font>
      <sz val="10.5"/>
      <color theme="1"/>
      <name val="方正黑体简体"/>
      <charset val="134"/>
    </font>
    <font>
      <sz val="10.5"/>
      <color theme="1"/>
      <name val="宋体"/>
      <charset val="134"/>
    </font>
    <font>
      <sz val="10.5"/>
      <color theme="1"/>
      <name val="方正小标宋_GBK"/>
      <charset val="134"/>
    </font>
    <font>
      <sz val="10.5"/>
      <color theme="1"/>
      <name val="方正书宋_GBK"/>
      <charset val="134"/>
    </font>
    <font>
      <sz val="10"/>
      <color theme="1"/>
      <name val="方正黑体简体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sz val="10"/>
      <color theme="1"/>
      <name val="方正书宋_GBK"/>
      <charset val="134"/>
    </font>
    <font>
      <sz val="10"/>
      <color theme="1"/>
      <name val="方正小标宋_GBK"/>
      <charset val="134"/>
    </font>
    <font>
      <sz val="10"/>
      <color theme="1"/>
      <name val="Calibri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9">
    <border>
      <left/>
      <right/>
      <top/>
      <bottom/>
      <diagonal/>
    </border>
    <border>
      <left style="medium">
        <color auto="true"/>
      </left>
      <right style="medium">
        <color auto="true"/>
      </right>
      <top style="medium">
        <color auto="true"/>
      </top>
      <bottom style="medium">
        <color auto="true"/>
      </bottom>
      <diagonal/>
    </border>
    <border>
      <left style="thin">
        <color auto="true"/>
      </left>
      <right style="medium">
        <color auto="true"/>
      </right>
      <top style="medium">
        <color auto="true"/>
      </top>
      <bottom/>
      <diagonal/>
    </border>
    <border>
      <left style="thin">
        <color auto="true"/>
      </left>
      <right style="medium">
        <color auto="true"/>
      </right>
      <top/>
      <bottom/>
      <diagonal/>
    </border>
    <border>
      <left style="thin">
        <color auto="true"/>
      </left>
      <right style="medium">
        <color auto="true"/>
      </right>
      <top/>
      <bottom style="medium">
        <color auto="true"/>
      </bottom>
      <diagonal/>
    </border>
    <border>
      <left style="medium">
        <color auto="true"/>
      </left>
      <right style="medium">
        <color auto="true"/>
      </right>
      <top style="thin">
        <color auto="true"/>
      </top>
      <bottom style="medium">
        <color auto="true"/>
      </bottom>
      <diagonal/>
    </border>
    <border>
      <left style="thin">
        <color auto="true"/>
      </left>
      <right style="medium">
        <color auto="true"/>
      </right>
      <top style="thin">
        <color auto="true"/>
      </top>
      <bottom style="medium">
        <color auto="true"/>
      </bottom>
      <diagonal/>
    </border>
    <border>
      <left style="thin">
        <color auto="true"/>
      </left>
      <right style="medium">
        <color auto="true"/>
      </right>
      <top style="medium">
        <color auto="true"/>
      </top>
      <bottom style="medium">
        <color auto="true"/>
      </bottom>
      <diagonal/>
    </border>
    <border>
      <left style="thin">
        <color auto="true"/>
      </left>
      <right/>
      <top style="thin">
        <color auto="true"/>
      </top>
      <bottom style="medium">
        <color auto="true"/>
      </bottom>
      <diagonal/>
    </border>
    <border>
      <left style="thin">
        <color auto="true"/>
      </left>
      <right style="medium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0" fontId="0" fillId="0" borderId="0"/>
    <xf numFmtId="0" fontId="17" fillId="18" borderId="0" applyNumberFormat="false" applyBorder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17" fillId="15" borderId="0" applyNumberFormat="false" applyBorder="false" applyAlignment="false" applyProtection="false">
      <alignment vertical="center"/>
    </xf>
    <xf numFmtId="0" fontId="17" fillId="16" borderId="0" applyNumberFormat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7" fillId="13" borderId="0" applyNumberFormat="false" applyBorder="false" applyAlignment="false" applyProtection="false">
      <alignment vertical="center"/>
    </xf>
    <xf numFmtId="0" fontId="17" fillId="19" borderId="0" applyNumberFormat="false" applyBorder="false" applyAlignment="false" applyProtection="false">
      <alignment vertical="center"/>
    </xf>
    <xf numFmtId="0" fontId="17" fillId="17" borderId="0" applyNumberFormat="false" applyBorder="false" applyAlignment="false" applyProtection="false">
      <alignment vertical="center"/>
    </xf>
    <xf numFmtId="0" fontId="14" fillId="33" borderId="0" applyNumberFormat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8" fillId="29" borderId="16" applyNumberFormat="false" applyAlignment="false" applyProtection="false">
      <alignment vertical="center"/>
    </xf>
    <xf numFmtId="0" fontId="25" fillId="0" borderId="15" applyNumberFormat="false" applyFill="false" applyAlignment="false" applyProtection="false">
      <alignment vertical="center"/>
    </xf>
    <xf numFmtId="0" fontId="23" fillId="22" borderId="13" applyNumberFormat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30" fillId="12" borderId="17" applyNumberFormat="false" applyAlignment="false" applyProtection="false">
      <alignment vertical="center"/>
    </xf>
    <xf numFmtId="0" fontId="14" fillId="30" borderId="0" applyNumberFormat="false" applyBorder="false" applyAlignment="false" applyProtection="false">
      <alignment vertical="center"/>
    </xf>
    <xf numFmtId="0" fontId="14" fillId="3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9" fillId="0" borderId="14" applyNumberFormat="false" applyFill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1" fillId="12" borderId="13" applyNumberFormat="false" applyAlignment="false" applyProtection="false">
      <alignment vertical="center"/>
    </xf>
    <xf numFmtId="0" fontId="17" fillId="2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7" fillId="10" borderId="0" applyNumberFormat="false" applyBorder="false" applyAlignment="false" applyProtection="false">
      <alignment vertical="center"/>
    </xf>
    <xf numFmtId="0" fontId="0" fillId="9" borderId="12" applyNumberFormat="false" applyFont="false" applyAlignment="false" applyProtection="false">
      <alignment vertical="center"/>
    </xf>
    <xf numFmtId="0" fontId="32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6" fillId="0" borderId="15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8" fillId="0" borderId="11" applyNumberFormat="false" applyFill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31" fillId="0" borderId="18" applyNumberFormat="false" applyFill="false" applyAlignment="false" applyProtection="false">
      <alignment vertical="center"/>
    </xf>
    <xf numFmtId="0" fontId="17" fillId="5" borderId="0" applyNumberFormat="false" applyBorder="false" applyAlignment="false" applyProtection="false">
      <alignment vertical="center"/>
    </xf>
    <xf numFmtId="0" fontId="22" fillId="20" borderId="0" applyNumberFormat="false" applyBorder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7" fillId="2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</cellStyleXfs>
  <cellXfs count="74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right" vertical="center"/>
    </xf>
    <xf numFmtId="0" fontId="3" fillId="2" borderId="1" xfId="0" applyFont="true" applyFill="true" applyBorder="true" applyAlignment="true">
      <alignment horizontal="center" vertical="center" wrapText="true"/>
    </xf>
    <xf numFmtId="0" fontId="4" fillId="0" borderId="2" xfId="0" applyFont="true" applyBorder="true" applyAlignment="true">
      <alignment horizontal="center" vertical="center" wrapText="true"/>
    </xf>
    <xf numFmtId="0" fontId="5" fillId="0" borderId="2" xfId="0" applyFont="true" applyBorder="true" applyAlignment="true">
      <alignment horizontal="center" vertical="center" wrapText="true"/>
    </xf>
    <xf numFmtId="0" fontId="4" fillId="0" borderId="3" xfId="0" applyFont="true" applyBorder="true" applyAlignment="true">
      <alignment horizontal="center" vertical="center" wrapText="true"/>
    </xf>
    <xf numFmtId="0" fontId="5" fillId="0" borderId="3" xfId="0" applyFont="true" applyBorder="true" applyAlignment="true">
      <alignment horizontal="center" vertical="center" wrapText="true"/>
    </xf>
    <xf numFmtId="0" fontId="4" fillId="0" borderId="4" xfId="0" applyFont="true" applyBorder="true" applyAlignment="true">
      <alignment horizontal="center" vertical="center" wrapText="true"/>
    </xf>
    <xf numFmtId="0" fontId="5" fillId="0" borderId="4" xfId="0" applyFont="true" applyBorder="true" applyAlignment="true">
      <alignment horizontal="center" vertical="center" wrapText="true"/>
    </xf>
    <xf numFmtId="0" fontId="3" fillId="2" borderId="5" xfId="0" applyFont="true" applyFill="true" applyBorder="true" applyAlignment="true">
      <alignment horizontal="left" vertical="center" wrapText="true"/>
    </xf>
    <xf numFmtId="0" fontId="6" fillId="0" borderId="6" xfId="0" applyFont="true" applyBorder="true" applyAlignment="true">
      <alignment horizontal="right" vertical="center" wrapText="true"/>
    </xf>
    <xf numFmtId="0" fontId="3" fillId="2" borderId="5" xfId="0" applyFont="true" applyFill="true" applyBorder="true" applyAlignment="true">
      <alignment horizontal="justify" vertical="center" wrapText="true" indent="2"/>
    </xf>
    <xf numFmtId="0" fontId="7" fillId="0" borderId="6" xfId="0" applyFont="true" applyBorder="true" applyAlignment="true">
      <alignment horizontal="right" vertical="center" wrapText="true"/>
    </xf>
    <xf numFmtId="0" fontId="3" fillId="0" borderId="7" xfId="0" applyFont="true" applyBorder="true" applyAlignment="true">
      <alignment horizontal="center" vertical="center" wrapText="true"/>
    </xf>
    <xf numFmtId="0" fontId="0" fillId="0" borderId="0" xfId="0" applyAlignment="true">
      <alignment horizontal="right" vertical="center"/>
    </xf>
    <xf numFmtId="0" fontId="4" fillId="0" borderId="1" xfId="0" applyFont="true" applyBorder="true" applyAlignment="true">
      <alignment horizontal="center" vertical="center" wrapText="true"/>
    </xf>
    <xf numFmtId="0" fontId="4" fillId="0" borderId="7" xfId="0" applyFont="true" applyBorder="true" applyAlignment="true">
      <alignment horizontal="center" vertical="center" wrapText="true"/>
    </xf>
    <xf numFmtId="0" fontId="7" fillId="0" borderId="5" xfId="0" applyFont="true" applyBorder="true" applyAlignment="true">
      <alignment horizontal="left" vertical="center" wrapText="true"/>
    </xf>
    <xf numFmtId="0" fontId="7" fillId="0" borderId="6" xfId="0" applyFont="true" applyBorder="true" applyAlignment="true">
      <alignment horizontal="center" vertical="center" wrapText="true"/>
    </xf>
    <xf numFmtId="0" fontId="7" fillId="0" borderId="6" xfId="0" applyFont="true" applyBorder="true" applyAlignment="true">
      <alignment horizontal="left" vertical="center" wrapText="true"/>
    </xf>
    <xf numFmtId="0" fontId="7" fillId="0" borderId="5" xfId="0" applyFont="true" applyBorder="true" applyAlignment="true">
      <alignment horizontal="justify" vertical="center" wrapText="true" indent="2"/>
    </xf>
    <xf numFmtId="0" fontId="7" fillId="0" borderId="6" xfId="0" applyFont="true" applyBorder="true" applyAlignment="true">
      <alignment horizontal="justify" vertical="center" wrapText="true" indent="2"/>
    </xf>
    <xf numFmtId="0" fontId="3" fillId="0" borderId="5" xfId="0" applyFont="true" applyBorder="true" applyAlignment="true">
      <alignment horizontal="center" vertical="center" wrapText="true"/>
    </xf>
    <xf numFmtId="0" fontId="6" fillId="0" borderId="6" xfId="0" applyFont="true" applyBorder="true" applyAlignment="true">
      <alignment horizontal="center" vertical="center" wrapText="true"/>
    </xf>
    <xf numFmtId="0" fontId="3" fillId="0" borderId="6" xfId="0" applyFont="true" applyBorder="true" applyAlignment="true">
      <alignment horizontal="center" vertical="center" wrapText="true"/>
    </xf>
    <xf numFmtId="0" fontId="8" fillId="0" borderId="1" xfId="0" applyFont="true" applyBorder="true" applyAlignment="true">
      <alignment horizontal="center" vertical="center" wrapText="true"/>
    </xf>
    <xf numFmtId="0" fontId="9" fillId="0" borderId="2" xfId="0" applyFont="true" applyBorder="true" applyAlignment="true">
      <alignment horizontal="center" vertical="center" wrapText="true"/>
    </xf>
    <xf numFmtId="0" fontId="8" fillId="0" borderId="7" xfId="0" applyFont="true" applyBorder="true" applyAlignment="true">
      <alignment horizontal="center" vertical="center" wrapText="true"/>
    </xf>
    <xf numFmtId="0" fontId="10" fillId="0" borderId="4" xfId="0" applyFont="true" applyBorder="true" applyAlignment="true">
      <alignment horizontal="center" vertical="center" wrapText="true"/>
    </xf>
    <xf numFmtId="0" fontId="11" fillId="0" borderId="5" xfId="0" applyFont="true" applyBorder="true" applyAlignment="true">
      <alignment horizontal="justify" vertical="center" wrapText="true"/>
    </xf>
    <xf numFmtId="0" fontId="11" fillId="0" borderId="6" xfId="0" applyFont="true" applyFill="true" applyBorder="true" applyAlignment="true">
      <alignment horizontal="right" vertical="center" wrapText="true"/>
    </xf>
    <xf numFmtId="0" fontId="11" fillId="0" borderId="6" xfId="0" applyFont="true" applyBorder="true" applyAlignment="true">
      <alignment horizontal="right" vertical="center" wrapText="true"/>
    </xf>
    <xf numFmtId="0" fontId="11" fillId="0" borderId="6" xfId="0" applyFont="true" applyBorder="true" applyAlignment="true">
      <alignment horizontal="justify" vertical="center" wrapText="true"/>
    </xf>
    <xf numFmtId="0" fontId="11" fillId="0" borderId="8" xfId="0" applyFont="true" applyBorder="true" applyAlignment="true">
      <alignment horizontal="right" vertical="center" wrapText="true"/>
    </xf>
    <xf numFmtId="0" fontId="8" fillId="0" borderId="5" xfId="0" applyFont="true" applyBorder="true" applyAlignment="true">
      <alignment horizontal="center" vertical="center" wrapText="true"/>
    </xf>
    <xf numFmtId="0" fontId="12" fillId="0" borderId="6" xfId="0" applyFont="true" applyFill="true" applyBorder="true" applyAlignment="true">
      <alignment horizontal="right" vertical="center" wrapText="true"/>
    </xf>
    <xf numFmtId="0" fontId="12" fillId="0" borderId="6" xfId="0" applyFont="true" applyBorder="true" applyAlignment="true">
      <alignment horizontal="right" vertical="center" wrapText="true"/>
    </xf>
    <xf numFmtId="0" fontId="8" fillId="0" borderId="6" xfId="0" applyFont="true" applyBorder="true" applyAlignment="true">
      <alignment horizontal="center" vertical="center" wrapText="true"/>
    </xf>
    <xf numFmtId="0" fontId="8" fillId="0" borderId="6" xfId="0" applyFont="true" applyBorder="true" applyAlignment="true">
      <alignment horizontal="justify" vertical="center" wrapText="true"/>
    </xf>
    <xf numFmtId="10" fontId="0" fillId="0" borderId="0" xfId="0" applyNumberFormat="true">
      <alignment vertical="center"/>
    </xf>
    <xf numFmtId="10" fontId="1" fillId="0" borderId="0" xfId="0" applyNumberFormat="true" applyFont="true" applyAlignment="true">
      <alignment horizontal="center" vertical="center"/>
    </xf>
    <xf numFmtId="0" fontId="9" fillId="0" borderId="1" xfId="0" applyFont="true" applyBorder="true" applyAlignment="true">
      <alignment horizontal="center" vertical="center" wrapText="true"/>
    </xf>
    <xf numFmtId="10" fontId="9" fillId="0" borderId="7" xfId="0" applyNumberFormat="true" applyFont="true" applyBorder="true" applyAlignment="true">
      <alignment horizontal="center" vertical="center" wrapText="true"/>
    </xf>
    <xf numFmtId="176" fontId="11" fillId="0" borderId="6" xfId="0" applyNumberFormat="true" applyFont="true" applyFill="true" applyBorder="true" applyAlignment="true">
      <alignment horizontal="right" vertical="center" wrapText="true"/>
    </xf>
    <xf numFmtId="10" fontId="11" fillId="0" borderId="6" xfId="0" applyNumberFormat="true" applyFont="true" applyBorder="true" applyAlignment="true">
      <alignment horizontal="right" vertical="center" wrapText="true"/>
    </xf>
    <xf numFmtId="176" fontId="12" fillId="0" borderId="6" xfId="0" applyNumberFormat="true" applyFont="true" applyFill="true" applyBorder="true" applyAlignment="true">
      <alignment horizontal="right" vertical="center" wrapText="true"/>
    </xf>
    <xf numFmtId="176" fontId="12" fillId="0" borderId="6" xfId="0" applyNumberFormat="true" applyFont="true" applyBorder="true" applyAlignment="true">
      <alignment horizontal="right" vertical="center" wrapText="true"/>
    </xf>
    <xf numFmtId="0" fontId="11" fillId="0" borderId="5" xfId="0" applyFont="true" applyBorder="true" applyAlignment="true">
      <alignment horizontal="justify" vertical="center" wrapText="true" indent="1"/>
    </xf>
    <xf numFmtId="0" fontId="11" fillId="0" borderId="5" xfId="0" applyFont="true" applyBorder="true" applyAlignment="true">
      <alignment horizontal="left" wrapText="true"/>
    </xf>
    <xf numFmtId="0" fontId="2" fillId="0" borderId="0" xfId="0" applyFont="true" applyAlignment="true">
      <alignment horizontal="justify" vertical="center"/>
    </xf>
    <xf numFmtId="10" fontId="0" fillId="0" borderId="0" xfId="0" applyNumberFormat="true" applyAlignment="true">
      <alignment horizontal="right" vertical="center"/>
    </xf>
    <xf numFmtId="0" fontId="9" fillId="0" borderId="7" xfId="0" applyFont="true" applyBorder="true" applyAlignment="true">
      <alignment horizontal="center" vertical="center" wrapText="true"/>
    </xf>
    <xf numFmtId="0" fontId="11" fillId="0" borderId="6" xfId="0" applyFont="true" applyBorder="true" applyAlignment="true">
      <alignment horizontal="justify" vertical="center" wrapText="true" indent="1"/>
    </xf>
    <xf numFmtId="0" fontId="13" fillId="0" borderId="6" xfId="0" applyFont="true" applyBorder="true" applyAlignment="true">
      <alignment horizontal="justify" vertical="center" wrapText="true" indent="1"/>
    </xf>
    <xf numFmtId="0" fontId="13" fillId="0" borderId="6" xfId="0" applyFont="true" applyBorder="true" applyAlignment="true">
      <alignment horizontal="justify" vertical="center" wrapText="true" indent="3"/>
    </xf>
    <xf numFmtId="0" fontId="0" fillId="0" borderId="0" xfId="0" applyFill="true">
      <alignment vertical="center"/>
    </xf>
    <xf numFmtId="0" fontId="1" fillId="0" borderId="0" xfId="0" applyFont="true" applyFill="true" applyAlignment="true">
      <alignment horizontal="center" vertical="center"/>
    </xf>
    <xf numFmtId="176" fontId="9" fillId="0" borderId="2" xfId="0" applyNumberFormat="true" applyFont="true" applyFill="true" applyBorder="true" applyAlignment="true">
      <alignment horizontal="center" vertical="center" wrapText="true"/>
    </xf>
    <xf numFmtId="0" fontId="9" fillId="0" borderId="4" xfId="0" applyFont="true" applyBorder="true" applyAlignment="true">
      <alignment horizontal="center" vertical="center" wrapText="true"/>
    </xf>
    <xf numFmtId="176" fontId="9" fillId="0" borderId="4" xfId="0" applyNumberFormat="true" applyFont="true" applyFill="true" applyBorder="true" applyAlignment="true">
      <alignment horizontal="center" vertical="center" wrapText="true"/>
    </xf>
    <xf numFmtId="0" fontId="13" fillId="0" borderId="6" xfId="0" applyFont="true" applyBorder="true" applyAlignment="true">
      <alignment horizontal="justify" vertical="center" wrapText="true"/>
    </xf>
    <xf numFmtId="0" fontId="11" fillId="0" borderId="9" xfId="0" applyFont="true" applyBorder="true" applyAlignment="true">
      <alignment horizontal="right" vertical="center" wrapText="true"/>
    </xf>
    <xf numFmtId="0" fontId="11" fillId="0" borderId="10" xfId="0" applyFont="true" applyBorder="true" applyAlignment="true">
      <alignment horizontal="right" vertical="center" wrapText="true"/>
    </xf>
    <xf numFmtId="0" fontId="13" fillId="0" borderId="6" xfId="0" applyFont="true" applyBorder="true" applyAlignment="true">
      <alignment horizontal="right" vertical="center" wrapText="true"/>
    </xf>
    <xf numFmtId="176" fontId="0" fillId="0" borderId="0" xfId="0" applyNumberFormat="true" applyFill="true">
      <alignment vertical="center"/>
    </xf>
    <xf numFmtId="9" fontId="0" fillId="0" borderId="0" xfId="0" applyNumberFormat="true">
      <alignment vertical="center"/>
    </xf>
    <xf numFmtId="176" fontId="1" fillId="0" borderId="0" xfId="0" applyNumberFormat="true" applyFont="true" applyFill="true" applyAlignment="true">
      <alignment horizontal="center" vertical="center"/>
    </xf>
    <xf numFmtId="9" fontId="11" fillId="0" borderId="6" xfId="36" applyFont="true" applyBorder="true" applyAlignment="true">
      <alignment horizontal="right" vertical="center" wrapText="true"/>
    </xf>
    <xf numFmtId="9" fontId="1" fillId="0" borderId="0" xfId="0" applyNumberFormat="true" applyFont="true" applyAlignment="true">
      <alignment horizontal="center" vertical="center"/>
    </xf>
    <xf numFmtId="176" fontId="0" fillId="0" borderId="0" xfId="0" applyNumberFormat="true" applyFill="true" applyAlignment="true">
      <alignment horizontal="right" vertical="center"/>
    </xf>
    <xf numFmtId="9" fontId="0" fillId="0" borderId="0" xfId="0" applyNumberFormat="true" applyAlignment="true">
      <alignment horizontal="right" vertical="center"/>
    </xf>
    <xf numFmtId="9" fontId="9" fillId="0" borderId="7" xfId="0" applyNumberFormat="true" applyFont="true" applyBorder="true" applyAlignment="true">
      <alignment horizontal="center" vertical="center" wrapText="true"/>
    </xf>
    <xf numFmtId="9" fontId="11" fillId="0" borderId="6" xfId="0" applyNumberFormat="true" applyFont="true" applyBorder="true" applyAlignment="true">
      <alignment horizontal="right" vertical="center" wrapText="true"/>
    </xf>
  </cellXfs>
  <cellStyles count="50">
    <cellStyle name="常规" xfId="0" builtinId="0"/>
    <cellStyle name="Normal" xfId="1"/>
    <cellStyle name="强调文字颜色 6" xfId="2" builtinId="49"/>
    <cellStyle name="20% - 强调文字颜色 5" xfId="3" builtinId="46"/>
    <cellStyle name="20% - 强调文字颜色 4" xfId="4" builtinId="42"/>
    <cellStyle name="强调文字颜色 4" xfId="5" builtinId="41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/>
  <colors>
    <mruColors>
      <color rgb="00FFC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40"/>
  <sheetViews>
    <sheetView zoomScale="115" zoomScaleNormal="115" workbookViewId="0">
      <selection activeCell="C7" sqref="C7:D7"/>
    </sheetView>
  </sheetViews>
  <sheetFormatPr defaultColWidth="9" defaultRowHeight="13.5" outlineLevelCol="7"/>
  <cols>
    <col min="1" max="1" width="20.2166666666667" customWidth="true"/>
    <col min="3" max="3" width="9.25833333333333" style="65"/>
    <col min="4" max="4" width="9.775" customWidth="true"/>
    <col min="5" max="5" width="19" customWidth="true"/>
    <col min="7" max="7" width="9.25833333333333" style="65"/>
    <col min="8" max="8" width="9.775" style="66" customWidth="true"/>
  </cols>
  <sheetData>
    <row r="1" spans="1:1">
      <c r="A1" t="s">
        <v>0</v>
      </c>
    </row>
    <row r="2" ht="26.25" spans="1:8">
      <c r="A2" s="1" t="s">
        <v>1</v>
      </c>
      <c r="B2" s="1"/>
      <c r="C2" s="67"/>
      <c r="D2" s="1"/>
      <c r="E2" s="1"/>
      <c r="F2" s="1"/>
      <c r="G2" s="67"/>
      <c r="H2" s="69"/>
    </row>
    <row r="3" ht="14.25" spans="1:8">
      <c r="A3" s="2"/>
      <c r="G3" s="70" t="s">
        <v>2</v>
      </c>
      <c r="H3" s="71"/>
    </row>
    <row r="4" ht="15" customHeight="true" spans="1:8">
      <c r="A4" s="42" t="s">
        <v>3</v>
      </c>
      <c r="B4" s="27" t="s">
        <v>4</v>
      </c>
      <c r="C4" s="58" t="s">
        <v>5</v>
      </c>
      <c r="D4" s="52" t="s">
        <v>6</v>
      </c>
      <c r="E4" s="52" t="s">
        <v>3</v>
      </c>
      <c r="F4" s="27" t="s">
        <v>4</v>
      </c>
      <c r="G4" s="58" t="s">
        <v>5</v>
      </c>
      <c r="H4" s="72" t="s">
        <v>6</v>
      </c>
    </row>
    <row r="5" ht="14.25" spans="1:8">
      <c r="A5" s="42"/>
      <c r="B5" s="59" t="s">
        <v>7</v>
      </c>
      <c r="C5" s="60" t="s">
        <v>8</v>
      </c>
      <c r="D5" s="52"/>
      <c r="E5" s="52"/>
      <c r="F5" s="59" t="s">
        <v>7</v>
      </c>
      <c r="G5" s="60" t="s">
        <v>8</v>
      </c>
      <c r="H5" s="72"/>
    </row>
    <row r="6" ht="24" customHeight="true" spans="1:8">
      <c r="A6" s="30" t="s">
        <v>9</v>
      </c>
      <c r="B6" s="32">
        <v>4335</v>
      </c>
      <c r="C6" s="44">
        <v>4698</v>
      </c>
      <c r="D6" s="68">
        <f>(C6-B6)/B6</f>
        <v>0.0837370242214533</v>
      </c>
      <c r="E6" s="33" t="s">
        <v>10</v>
      </c>
      <c r="F6" s="32">
        <v>7125</v>
      </c>
      <c r="G6" s="44">
        <v>6298</v>
      </c>
      <c r="H6" s="73">
        <f>(G6-F6)/F6</f>
        <v>-0.116070175438596</v>
      </c>
    </row>
    <row r="7" ht="24" customHeight="true" spans="1:8">
      <c r="A7" s="30" t="s">
        <v>11</v>
      </c>
      <c r="B7" s="32">
        <v>7746</v>
      </c>
      <c r="C7" s="44">
        <v>13343</v>
      </c>
      <c r="D7" s="68">
        <f>(C7-B7)/B7</f>
        <v>0.722566485928221</v>
      </c>
      <c r="E7" s="33" t="s">
        <v>12</v>
      </c>
      <c r="F7" s="32">
        <v>1812</v>
      </c>
      <c r="G7" s="44">
        <v>1742</v>
      </c>
      <c r="H7" s="73">
        <f t="shared" ref="H7:H39" si="0">(G7-F7)/F7</f>
        <v>-0.0386313465783664</v>
      </c>
    </row>
    <row r="8" ht="24" customHeight="true" spans="1:8">
      <c r="A8" s="30"/>
      <c r="B8" s="32"/>
      <c r="C8" s="44"/>
      <c r="D8" s="68"/>
      <c r="E8" s="33" t="s">
        <v>13</v>
      </c>
      <c r="F8" s="32">
        <v>8183</v>
      </c>
      <c r="G8" s="44">
        <v>6411</v>
      </c>
      <c r="H8" s="73">
        <f t="shared" si="0"/>
        <v>-0.216546498839057</v>
      </c>
    </row>
    <row r="9" ht="24" customHeight="true" spans="1:8">
      <c r="A9" s="30"/>
      <c r="B9" s="32"/>
      <c r="C9" s="44"/>
      <c r="D9" s="68"/>
      <c r="E9" s="33" t="s">
        <v>14</v>
      </c>
      <c r="F9" s="32">
        <v>2105</v>
      </c>
      <c r="G9" s="44">
        <v>493</v>
      </c>
      <c r="H9" s="73">
        <f t="shared" si="0"/>
        <v>-0.765795724465558</v>
      </c>
    </row>
    <row r="10" ht="24" customHeight="true" spans="1:8">
      <c r="A10" s="30"/>
      <c r="B10" s="32"/>
      <c r="C10" s="44"/>
      <c r="D10" s="68"/>
      <c r="E10" s="33" t="s">
        <v>15</v>
      </c>
      <c r="F10" s="32">
        <v>416</v>
      </c>
      <c r="G10" s="44">
        <v>613</v>
      </c>
      <c r="H10" s="73">
        <f t="shared" si="0"/>
        <v>0.473557692307692</v>
      </c>
    </row>
    <row r="11" ht="24" customHeight="true" spans="1:8">
      <c r="A11" s="30"/>
      <c r="B11" s="32"/>
      <c r="C11" s="44"/>
      <c r="D11" s="68"/>
      <c r="E11" s="33" t="s">
        <v>16</v>
      </c>
      <c r="F11" s="32">
        <v>15183</v>
      </c>
      <c r="G11" s="44">
        <v>14447</v>
      </c>
      <c r="H11" s="73">
        <f t="shared" si="0"/>
        <v>-0.0484752683922808</v>
      </c>
    </row>
    <row r="12" ht="24" customHeight="true" spans="1:8">
      <c r="A12" s="30"/>
      <c r="B12" s="32"/>
      <c r="C12" s="44"/>
      <c r="D12" s="68"/>
      <c r="E12" s="33" t="s">
        <v>17</v>
      </c>
      <c r="F12" s="32">
        <v>3844</v>
      </c>
      <c r="G12" s="44">
        <v>2444</v>
      </c>
      <c r="H12" s="73">
        <f t="shared" si="0"/>
        <v>-0.36420395421436</v>
      </c>
    </row>
    <row r="13" ht="24" customHeight="true" spans="1:8">
      <c r="A13" s="30"/>
      <c r="B13" s="32"/>
      <c r="C13" s="44"/>
      <c r="D13" s="68"/>
      <c r="E13" s="33" t="s">
        <v>18</v>
      </c>
      <c r="F13" s="32">
        <v>1400</v>
      </c>
      <c r="G13" s="44">
        <v>600</v>
      </c>
      <c r="H13" s="73">
        <f t="shared" si="0"/>
        <v>-0.571428571428571</v>
      </c>
    </row>
    <row r="14" ht="24" customHeight="true" spans="1:8">
      <c r="A14" s="30"/>
      <c r="B14" s="32"/>
      <c r="C14" s="44"/>
      <c r="D14" s="68"/>
      <c r="E14" s="33" t="s">
        <v>19</v>
      </c>
      <c r="F14" s="32">
        <v>2383</v>
      </c>
      <c r="G14" s="44">
        <v>2114</v>
      </c>
      <c r="H14" s="73">
        <f t="shared" si="0"/>
        <v>-0.112882920688208</v>
      </c>
    </row>
    <row r="15" ht="24" customHeight="true" spans="1:8">
      <c r="A15" s="30"/>
      <c r="B15" s="32"/>
      <c r="C15" s="44"/>
      <c r="D15" s="68"/>
      <c r="E15" s="33" t="s">
        <v>20</v>
      </c>
      <c r="F15" s="32">
        <v>15079</v>
      </c>
      <c r="G15" s="44">
        <v>12340</v>
      </c>
      <c r="H15" s="73">
        <f t="shared" si="0"/>
        <v>-0.181643345049406</v>
      </c>
    </row>
    <row r="16" ht="24" customHeight="true" spans="1:8">
      <c r="A16" s="30"/>
      <c r="B16" s="32"/>
      <c r="C16" s="44"/>
      <c r="D16" s="68"/>
      <c r="E16" s="33" t="s">
        <v>21</v>
      </c>
      <c r="F16" s="32">
        <v>2070</v>
      </c>
      <c r="G16" s="44">
        <v>2466</v>
      </c>
      <c r="H16" s="73">
        <f t="shared" si="0"/>
        <v>0.191304347826087</v>
      </c>
    </row>
    <row r="17" ht="24" customHeight="true" spans="1:8">
      <c r="A17" s="30"/>
      <c r="B17" s="32"/>
      <c r="C17" s="44"/>
      <c r="D17" s="68"/>
      <c r="E17" s="33" t="s">
        <v>22</v>
      </c>
      <c r="F17" s="32">
        <v>42</v>
      </c>
      <c r="G17" s="44">
        <v>60</v>
      </c>
      <c r="H17" s="73">
        <f t="shared" si="0"/>
        <v>0.428571428571429</v>
      </c>
    </row>
    <row r="18" ht="24" customHeight="true" spans="1:8">
      <c r="A18" s="30"/>
      <c r="B18" s="32"/>
      <c r="C18" s="44"/>
      <c r="D18" s="68"/>
      <c r="E18" s="33" t="s">
        <v>23</v>
      </c>
      <c r="F18" s="32"/>
      <c r="G18" s="44">
        <v>2</v>
      </c>
      <c r="H18" s="73"/>
    </row>
    <row r="19" ht="24" customHeight="true" spans="1:8">
      <c r="A19" s="30"/>
      <c r="B19" s="32"/>
      <c r="C19" s="44"/>
      <c r="D19" s="68"/>
      <c r="E19" s="33" t="s">
        <v>24</v>
      </c>
      <c r="F19" s="32">
        <v>1648</v>
      </c>
      <c r="G19" s="44">
        <v>575</v>
      </c>
      <c r="H19" s="73">
        <f t="shared" si="0"/>
        <v>-0.651092233009709</v>
      </c>
    </row>
    <row r="20" ht="24" customHeight="true" spans="1:8">
      <c r="A20" s="30"/>
      <c r="B20" s="32"/>
      <c r="C20" s="44"/>
      <c r="D20" s="68"/>
      <c r="E20" s="33" t="s">
        <v>25</v>
      </c>
      <c r="F20" s="32">
        <v>2947</v>
      </c>
      <c r="G20" s="44">
        <v>3234</v>
      </c>
      <c r="H20" s="73">
        <f t="shared" si="0"/>
        <v>0.0973871733966746</v>
      </c>
    </row>
    <row r="21" ht="24" customHeight="true" spans="1:8">
      <c r="A21" s="30"/>
      <c r="B21" s="32"/>
      <c r="C21" s="44"/>
      <c r="D21" s="68"/>
      <c r="E21" s="33" t="s">
        <v>26</v>
      </c>
      <c r="F21" s="32"/>
      <c r="G21" s="44">
        <v>61</v>
      </c>
      <c r="H21" s="73"/>
    </row>
    <row r="22" ht="24" customHeight="true" spans="1:8">
      <c r="A22" s="30"/>
      <c r="B22" s="32"/>
      <c r="C22" s="44"/>
      <c r="D22" s="68"/>
      <c r="E22" s="33" t="s">
        <v>27</v>
      </c>
      <c r="F22" s="32">
        <v>718</v>
      </c>
      <c r="G22" s="44">
        <v>711</v>
      </c>
      <c r="H22" s="73">
        <f t="shared" si="0"/>
        <v>-0.00974930362116992</v>
      </c>
    </row>
    <row r="23" ht="24" customHeight="true" spans="1:8">
      <c r="A23" s="30"/>
      <c r="B23" s="32"/>
      <c r="C23" s="44"/>
      <c r="D23" s="68"/>
      <c r="E23" s="33" t="s">
        <v>28</v>
      </c>
      <c r="F23" s="32">
        <v>305</v>
      </c>
      <c r="G23" s="44">
        <v>638</v>
      </c>
      <c r="H23" s="73">
        <f t="shared" si="0"/>
        <v>1.09180327868852</v>
      </c>
    </row>
    <row r="24" ht="24" customHeight="true" spans="1:8">
      <c r="A24" s="30"/>
      <c r="B24" s="32"/>
      <c r="C24" s="44"/>
      <c r="D24" s="68"/>
      <c r="E24" s="33" t="s">
        <v>29</v>
      </c>
      <c r="F24" s="32"/>
      <c r="G24" s="44"/>
      <c r="H24" s="73"/>
    </row>
    <row r="25" ht="24" customHeight="true" spans="1:8">
      <c r="A25" s="30"/>
      <c r="B25" s="32"/>
      <c r="C25" s="44"/>
      <c r="D25" s="68"/>
      <c r="E25" s="33" t="s">
        <v>30</v>
      </c>
      <c r="F25" s="32">
        <v>1155</v>
      </c>
      <c r="G25" s="44">
        <f>1101+150</f>
        <v>1251</v>
      </c>
      <c r="H25" s="73">
        <f t="shared" si="0"/>
        <v>0.0831168831168831</v>
      </c>
    </row>
    <row r="26" ht="24" customHeight="true" spans="1:8">
      <c r="A26" s="35" t="s">
        <v>31</v>
      </c>
      <c r="B26" s="37">
        <f>SUM(B6:B23)</f>
        <v>12081</v>
      </c>
      <c r="C26" s="46">
        <f t="shared" ref="C26:G26" si="1">SUM(C6:C25)</f>
        <v>18041</v>
      </c>
      <c r="D26" s="68">
        <f>(C26-B26)/B26</f>
        <v>0.493336644317523</v>
      </c>
      <c r="E26" s="38" t="s">
        <v>32</v>
      </c>
      <c r="F26" s="37">
        <f t="shared" si="1"/>
        <v>66415</v>
      </c>
      <c r="G26" s="46">
        <f t="shared" si="1"/>
        <v>56500</v>
      </c>
      <c r="H26" s="73">
        <f t="shared" si="0"/>
        <v>-0.149288564330347</v>
      </c>
    </row>
    <row r="27" ht="24" customHeight="true" spans="1:8">
      <c r="A27" s="30"/>
      <c r="B27" s="32"/>
      <c r="C27" s="44"/>
      <c r="D27" s="68"/>
      <c r="E27" s="33"/>
      <c r="F27" s="32"/>
      <c r="G27" s="44"/>
      <c r="H27" s="73"/>
    </row>
    <row r="28" ht="24" customHeight="true" spans="1:8">
      <c r="A28" s="30" t="s">
        <v>33</v>
      </c>
      <c r="B28" s="32">
        <f>SUM(B29:B31)</f>
        <v>40131</v>
      </c>
      <c r="C28" s="32">
        <f>SUM(C29:C35)</f>
        <v>47884</v>
      </c>
      <c r="D28" s="68">
        <f t="shared" ref="D28:D33" si="2">(C28-B28)/B28</f>
        <v>0.193192295233112</v>
      </c>
      <c r="E28" s="33" t="s">
        <v>34</v>
      </c>
      <c r="F28" s="32">
        <v>0</v>
      </c>
      <c r="G28" s="44">
        <v>0</v>
      </c>
      <c r="H28" s="73">
        <v>0</v>
      </c>
    </row>
    <row r="29" ht="24" customHeight="true" spans="1:8">
      <c r="A29" s="48" t="s">
        <v>35</v>
      </c>
      <c r="B29" s="32">
        <v>507</v>
      </c>
      <c r="C29" s="44">
        <v>462</v>
      </c>
      <c r="D29" s="68">
        <f t="shared" si="2"/>
        <v>-0.0887573964497041</v>
      </c>
      <c r="E29" s="53" t="s">
        <v>36</v>
      </c>
      <c r="F29" s="32"/>
      <c r="G29" s="44"/>
      <c r="H29" s="73"/>
    </row>
    <row r="30" ht="24" customHeight="true" spans="1:8">
      <c r="A30" s="48" t="s">
        <v>37</v>
      </c>
      <c r="B30" s="32">
        <v>33271</v>
      </c>
      <c r="C30" s="44">
        <v>35029</v>
      </c>
      <c r="D30" s="68">
        <f t="shared" si="2"/>
        <v>0.0528388085720297</v>
      </c>
      <c r="E30" s="53" t="s">
        <v>38</v>
      </c>
      <c r="F30" s="32"/>
      <c r="G30" s="44"/>
      <c r="H30" s="73"/>
    </row>
    <row r="31" ht="24" customHeight="true" spans="1:8">
      <c r="A31" s="48" t="s">
        <v>39</v>
      </c>
      <c r="B31" s="32">
        <v>6353</v>
      </c>
      <c r="C31" s="44">
        <v>1000</v>
      </c>
      <c r="D31" s="68">
        <f t="shared" si="2"/>
        <v>-0.842594050055092</v>
      </c>
      <c r="E31" s="53" t="s">
        <v>40</v>
      </c>
      <c r="F31" s="32"/>
      <c r="G31" s="44"/>
      <c r="H31" s="73"/>
    </row>
    <row r="32" ht="24" customHeight="true" spans="1:8">
      <c r="A32" s="48" t="s">
        <v>41</v>
      </c>
      <c r="B32" s="32">
        <v>8400</v>
      </c>
      <c r="C32" s="44">
        <v>7776</v>
      </c>
      <c r="D32" s="68">
        <f t="shared" si="2"/>
        <v>-0.0742857142857143</v>
      </c>
      <c r="E32" s="53" t="s">
        <v>42</v>
      </c>
      <c r="F32" s="32">
        <v>5800</v>
      </c>
      <c r="G32" s="44">
        <v>3676</v>
      </c>
      <c r="H32" s="73">
        <f t="shared" si="0"/>
        <v>-0.366206896551724</v>
      </c>
    </row>
    <row r="33" ht="24" customHeight="true" spans="1:8">
      <c r="A33" s="48" t="s">
        <v>43</v>
      </c>
      <c r="B33" s="32">
        <v>196</v>
      </c>
      <c r="C33" s="44">
        <v>117</v>
      </c>
      <c r="D33" s="68">
        <f t="shared" si="2"/>
        <v>-0.403061224489796</v>
      </c>
      <c r="E33" s="53" t="s">
        <v>44</v>
      </c>
      <c r="F33" s="32"/>
      <c r="G33" s="44"/>
      <c r="H33" s="73"/>
    </row>
    <row r="34" ht="24" customHeight="true" spans="1:8">
      <c r="A34" s="48" t="s">
        <v>45</v>
      </c>
      <c r="B34" s="32"/>
      <c r="C34" s="44"/>
      <c r="D34" s="68"/>
      <c r="E34" s="53" t="s">
        <v>46</v>
      </c>
      <c r="F34" s="32">
        <v>1327</v>
      </c>
      <c r="G34" s="44"/>
      <c r="H34" s="73">
        <f t="shared" si="0"/>
        <v>-1</v>
      </c>
    </row>
    <row r="35" ht="24" customHeight="true" spans="1:8">
      <c r="A35" s="48" t="s">
        <v>47</v>
      </c>
      <c r="B35" s="32">
        <v>13152</v>
      </c>
      <c r="C35" s="44">
        <v>3500</v>
      </c>
      <c r="D35" s="68">
        <f>(C35-B35)/B35</f>
        <v>-0.733880778588808</v>
      </c>
      <c r="E35" s="53" t="s">
        <v>48</v>
      </c>
      <c r="F35" s="32">
        <v>301</v>
      </c>
      <c r="G35" s="44">
        <v>251</v>
      </c>
      <c r="H35" s="73">
        <f t="shared" si="0"/>
        <v>-0.166112956810631</v>
      </c>
    </row>
    <row r="36" ht="24" customHeight="true" spans="1:8">
      <c r="A36" s="30"/>
      <c r="B36" s="32"/>
      <c r="C36" s="44"/>
      <c r="D36" s="68"/>
      <c r="E36" s="53" t="s">
        <v>49</v>
      </c>
      <c r="F36" s="32">
        <v>117</v>
      </c>
      <c r="G36" s="44">
        <v>5498</v>
      </c>
      <c r="H36" s="73">
        <f t="shared" si="0"/>
        <v>45.991452991453</v>
      </c>
    </row>
    <row r="37" ht="24" customHeight="true" spans="1:8">
      <c r="A37" s="49"/>
      <c r="B37" s="32"/>
      <c r="C37" s="44"/>
      <c r="D37" s="68"/>
      <c r="E37" s="54" t="s">
        <v>50</v>
      </c>
      <c r="F37" s="32">
        <v>117</v>
      </c>
      <c r="G37" s="44">
        <v>5498</v>
      </c>
      <c r="H37" s="73">
        <f t="shared" si="0"/>
        <v>45.991452991453</v>
      </c>
    </row>
    <row r="38" ht="24" customHeight="true" spans="1:8">
      <c r="A38" s="49"/>
      <c r="B38" s="32"/>
      <c r="C38" s="44"/>
      <c r="D38" s="68"/>
      <c r="E38" s="55" t="s">
        <v>51</v>
      </c>
      <c r="F38" s="32"/>
      <c r="G38" s="44"/>
      <c r="H38" s="73"/>
    </row>
    <row r="39" ht="24" customHeight="true" spans="1:8">
      <c r="A39" s="35" t="s">
        <v>52</v>
      </c>
      <c r="B39" s="37">
        <f>B26+B29+B30+B31+B32+B33+B35</f>
        <v>73960</v>
      </c>
      <c r="C39" s="46">
        <f>C26+C29+C30+C31+C32+C33+C35</f>
        <v>65925</v>
      </c>
      <c r="D39" s="68">
        <f>(C39-B39)/B39</f>
        <v>-0.108639805300162</v>
      </c>
      <c r="E39" s="38" t="s">
        <v>53</v>
      </c>
      <c r="F39" s="37">
        <f>F26+F32+F34+F35+F36</f>
        <v>73960</v>
      </c>
      <c r="G39" s="46">
        <f>G26+G32+G34+G35+G36</f>
        <v>65925</v>
      </c>
      <c r="H39" s="73">
        <f t="shared" si="0"/>
        <v>-0.108639805300162</v>
      </c>
    </row>
    <row r="40" spans="1:1">
      <c r="A40" s="50" t="s">
        <v>54</v>
      </c>
    </row>
  </sheetData>
  <mergeCells count="6">
    <mergeCell ref="A2:H2"/>
    <mergeCell ref="G3:H3"/>
    <mergeCell ref="A4:A5"/>
    <mergeCell ref="D4:D5"/>
    <mergeCell ref="E4:E5"/>
    <mergeCell ref="H4:H5"/>
  </mergeCells>
  <pageMargins left="0.275" right="0.15625" top="0.354166666666667" bottom="0.432638888888889" header="0.275" footer="0.235416666666667"/>
  <pageSetup paperSize="9" scale="8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zoomScale="115" zoomScaleNormal="115" workbookViewId="0">
      <selection activeCell="E10" sqref="E10"/>
    </sheetView>
  </sheetViews>
  <sheetFormatPr defaultColWidth="9" defaultRowHeight="13.5" outlineLevelCol="5"/>
  <cols>
    <col min="1" max="1" width="16.775" customWidth="true"/>
    <col min="2" max="2" width="10" customWidth="true"/>
    <col min="3" max="3" width="10" style="56" customWidth="true"/>
    <col min="4" max="4" width="17.2166666666667" customWidth="true"/>
    <col min="5" max="5" width="10.775" customWidth="true"/>
    <col min="6" max="6" width="10.775" style="56" customWidth="true"/>
  </cols>
  <sheetData>
    <row r="1" spans="1:1">
      <c r="A1" t="s">
        <v>55</v>
      </c>
    </row>
    <row r="2" ht="26.25" spans="1:6">
      <c r="A2" s="1" t="s">
        <v>56</v>
      </c>
      <c r="B2" s="1"/>
      <c r="C2" s="57"/>
      <c r="D2" s="1"/>
      <c r="E2" s="1"/>
      <c r="F2" s="57"/>
    </row>
    <row r="3" ht="14.25" spans="1:6">
      <c r="A3" s="2"/>
      <c r="F3" s="56" t="s">
        <v>2</v>
      </c>
    </row>
    <row r="4" ht="15" customHeight="true" spans="1:6">
      <c r="A4" s="26" t="s">
        <v>3</v>
      </c>
      <c r="B4" s="27" t="s">
        <v>4</v>
      </c>
      <c r="C4" s="58" t="s">
        <v>5</v>
      </c>
      <c r="D4" s="28" t="s">
        <v>3</v>
      </c>
      <c r="E4" s="27" t="s">
        <v>4</v>
      </c>
      <c r="F4" s="58" t="s">
        <v>5</v>
      </c>
    </row>
    <row r="5" ht="14.25" spans="1:6">
      <c r="A5" s="26"/>
      <c r="B5" s="59" t="s">
        <v>7</v>
      </c>
      <c r="C5" s="60" t="s">
        <v>8</v>
      </c>
      <c r="D5" s="28"/>
      <c r="E5" s="59" t="s">
        <v>7</v>
      </c>
      <c r="F5" s="60" t="s">
        <v>8</v>
      </c>
    </row>
    <row r="6" ht="36.75" customHeight="true" spans="1:6">
      <c r="A6" s="30" t="s">
        <v>57</v>
      </c>
      <c r="B6" s="32">
        <v>3493</v>
      </c>
      <c r="C6" s="31">
        <v>2719</v>
      </c>
      <c r="D6" s="33" t="s">
        <v>58</v>
      </c>
      <c r="E6" s="32"/>
      <c r="F6" s="31"/>
    </row>
    <row r="7" ht="36.75" customHeight="true" spans="1:6">
      <c r="A7" s="30" t="s">
        <v>59</v>
      </c>
      <c r="B7" s="32">
        <v>1</v>
      </c>
      <c r="C7" s="31">
        <v>42</v>
      </c>
      <c r="D7" s="33" t="s">
        <v>60</v>
      </c>
      <c r="E7" s="32"/>
      <c r="F7" s="32"/>
    </row>
    <row r="8" ht="36.75" customHeight="true" spans="1:6">
      <c r="A8" s="30" t="s">
        <v>61</v>
      </c>
      <c r="B8" s="32"/>
      <c r="C8" s="31">
        <v>2</v>
      </c>
      <c r="D8" s="33" t="s">
        <v>62</v>
      </c>
      <c r="E8" s="32">
        <v>2833</v>
      </c>
      <c r="F8" s="62">
        <v>2899</v>
      </c>
    </row>
    <row r="9" ht="36.75" customHeight="true" spans="1:6">
      <c r="A9" s="30" t="s">
        <v>63</v>
      </c>
      <c r="B9" s="32"/>
      <c r="C9" s="31"/>
      <c r="D9" s="33" t="s">
        <v>64</v>
      </c>
      <c r="E9" s="34">
        <v>6935</v>
      </c>
      <c r="F9" s="63">
        <v>6721</v>
      </c>
    </row>
    <row r="10" ht="36.75" customHeight="true" spans="1:6">
      <c r="A10" s="30"/>
      <c r="B10" s="32"/>
      <c r="C10" s="31"/>
      <c r="D10" s="33" t="s">
        <v>65</v>
      </c>
      <c r="E10" s="32">
        <v>1327</v>
      </c>
      <c r="F10" s="31">
        <v>1569</v>
      </c>
    </row>
    <row r="11" ht="36.75" customHeight="true" spans="1:6">
      <c r="A11" s="30"/>
      <c r="B11" s="32"/>
      <c r="C11" s="31"/>
      <c r="D11" s="33" t="s">
        <v>66</v>
      </c>
      <c r="E11" s="32"/>
      <c r="F11" s="31"/>
    </row>
    <row r="12" ht="36.75" customHeight="true" spans="1:6">
      <c r="A12" s="30"/>
      <c r="B12" s="32"/>
      <c r="C12" s="31"/>
      <c r="D12" s="33" t="s">
        <v>67</v>
      </c>
      <c r="E12" s="32"/>
      <c r="F12" s="31"/>
    </row>
    <row r="13" ht="36.75" customHeight="true" spans="1:6">
      <c r="A13" s="30"/>
      <c r="B13" s="32"/>
      <c r="C13" s="31"/>
      <c r="D13" s="33" t="s">
        <v>68</v>
      </c>
      <c r="E13" s="32">
        <v>13</v>
      </c>
      <c r="F13" s="31">
        <v>67</v>
      </c>
    </row>
    <row r="14" ht="36.75" customHeight="true" spans="1:6">
      <c r="A14" s="30"/>
      <c r="B14" s="32"/>
      <c r="C14" s="31"/>
      <c r="D14" s="33" t="s">
        <v>69</v>
      </c>
      <c r="E14" s="32">
        <v>7470</v>
      </c>
      <c r="F14" s="31">
        <v>2832</v>
      </c>
    </row>
    <row r="15" ht="36.75" customHeight="true" spans="1:6">
      <c r="A15" s="30"/>
      <c r="B15" s="32"/>
      <c r="C15" s="31"/>
      <c r="D15" s="61"/>
      <c r="E15" s="64"/>
      <c r="F15" s="31"/>
    </row>
    <row r="16" ht="36.75" customHeight="true" spans="1:6">
      <c r="A16" s="35" t="s">
        <v>70</v>
      </c>
      <c r="B16" s="37">
        <f>SUM(B6:B15)</f>
        <v>3494</v>
      </c>
      <c r="C16" s="36">
        <f>SUM(C6:C15)</f>
        <v>2763</v>
      </c>
      <c r="D16" s="38" t="s">
        <v>71</v>
      </c>
      <c r="E16" s="37">
        <f>SUM(E6:E15)</f>
        <v>18578</v>
      </c>
      <c r="F16" s="36">
        <f>SUM(F6:F14)</f>
        <v>14088</v>
      </c>
    </row>
    <row r="17" ht="36.75" customHeight="true" spans="1:6">
      <c r="A17" s="30" t="s">
        <v>72</v>
      </c>
      <c r="B17" s="32">
        <v>12408</v>
      </c>
      <c r="C17" s="31">
        <v>6194</v>
      </c>
      <c r="D17" s="33" t="s">
        <v>73</v>
      </c>
      <c r="E17" s="32">
        <v>8</v>
      </c>
      <c r="F17" s="31">
        <v>8</v>
      </c>
    </row>
    <row r="18" ht="36.75" customHeight="true" spans="1:6">
      <c r="A18" s="30" t="s">
        <v>47</v>
      </c>
      <c r="B18" s="32">
        <v>1327</v>
      </c>
      <c r="C18" s="31"/>
      <c r="D18" s="33" t="s">
        <v>46</v>
      </c>
      <c r="E18" s="32">
        <v>3472</v>
      </c>
      <c r="F18" s="31">
        <v>0</v>
      </c>
    </row>
    <row r="19" ht="36.75" customHeight="true" spans="1:6">
      <c r="A19" s="30" t="s">
        <v>74</v>
      </c>
      <c r="B19" s="32">
        <v>6184</v>
      </c>
      <c r="C19" s="31">
        <v>9455</v>
      </c>
      <c r="D19" s="33" t="s">
        <v>75</v>
      </c>
      <c r="E19" s="32">
        <v>9455</v>
      </c>
      <c r="F19" s="31">
        <v>9616</v>
      </c>
    </row>
    <row r="20" ht="36.75" customHeight="true" spans="1:6">
      <c r="A20" s="30" t="s">
        <v>41</v>
      </c>
      <c r="B20" s="32">
        <v>9800</v>
      </c>
      <c r="C20" s="31">
        <v>11940</v>
      </c>
      <c r="D20" s="33" t="s">
        <v>76</v>
      </c>
      <c r="E20" s="32">
        <v>1700</v>
      </c>
      <c r="F20" s="31">
        <v>6640</v>
      </c>
    </row>
    <row r="21" ht="36.75" customHeight="true" spans="1:6">
      <c r="A21" s="35" t="s">
        <v>77</v>
      </c>
      <c r="B21" s="37">
        <f>SUM(B16:B20)</f>
        <v>33213</v>
      </c>
      <c r="C21" s="36">
        <f>SUM(C16:C20)</f>
        <v>30352</v>
      </c>
      <c r="D21" s="38" t="s">
        <v>78</v>
      </c>
      <c r="E21" s="37">
        <f>SUM(E16:E20)</f>
        <v>33213</v>
      </c>
      <c r="F21" s="36">
        <f>SUM(F16:F20)</f>
        <v>30352</v>
      </c>
    </row>
  </sheetData>
  <mergeCells count="3">
    <mergeCell ref="A2:F2"/>
    <mergeCell ref="A4:A5"/>
    <mergeCell ref="D4:D5"/>
  </mergeCells>
  <pageMargins left="0.75" right="0.75" top="1" bottom="1" header="0.511805555555556" footer="0.51180555555555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topLeftCell="A5" workbookViewId="0">
      <selection activeCell="C23" sqref="C23"/>
    </sheetView>
  </sheetViews>
  <sheetFormatPr defaultColWidth="9" defaultRowHeight="13.5" outlineLevelCol="3"/>
  <cols>
    <col min="1" max="1" width="19.775" customWidth="true"/>
    <col min="2" max="3" width="16.2166666666667" customWidth="true"/>
    <col min="4" max="4" width="19.4416666666667" customWidth="true"/>
  </cols>
  <sheetData>
    <row r="1" spans="1:1">
      <c r="A1" t="s">
        <v>79</v>
      </c>
    </row>
    <row r="2" ht="26.25" spans="1:4">
      <c r="A2" s="1" t="s">
        <v>80</v>
      </c>
      <c r="B2" s="1"/>
      <c r="C2" s="1"/>
      <c r="D2" s="1"/>
    </row>
    <row r="3" ht="14.25" spans="1:4">
      <c r="A3" s="2"/>
      <c r="D3" s="15" t="s">
        <v>2</v>
      </c>
    </row>
    <row r="4" ht="28.05" customHeight="true" spans="1:4">
      <c r="A4" s="16" t="s">
        <v>3</v>
      </c>
      <c r="B4" s="17" t="s">
        <v>8</v>
      </c>
      <c r="C4" s="17" t="s">
        <v>3</v>
      </c>
      <c r="D4" s="17" t="s">
        <v>8</v>
      </c>
    </row>
    <row r="5" ht="39" customHeight="true" spans="1:4">
      <c r="A5" s="18" t="s">
        <v>81</v>
      </c>
      <c r="B5" s="19"/>
      <c r="C5" s="20" t="s">
        <v>82</v>
      </c>
      <c r="D5" s="19"/>
    </row>
    <row r="6" ht="39" customHeight="true" spans="1:4">
      <c r="A6" s="21" t="s">
        <v>83</v>
      </c>
      <c r="B6" s="19"/>
      <c r="C6" s="20" t="s">
        <v>84</v>
      </c>
      <c r="D6" s="19">
        <v>1</v>
      </c>
    </row>
    <row r="7" ht="39" customHeight="true" spans="1:4">
      <c r="A7" s="21" t="s">
        <v>85</v>
      </c>
      <c r="B7" s="19"/>
      <c r="C7" s="22" t="s">
        <v>86</v>
      </c>
      <c r="D7" s="19">
        <v>1</v>
      </c>
    </row>
    <row r="8" ht="39" customHeight="true" spans="1:4">
      <c r="A8" s="21" t="s">
        <v>87</v>
      </c>
      <c r="B8" s="19"/>
      <c r="C8" s="22" t="s">
        <v>88</v>
      </c>
      <c r="D8" s="19"/>
    </row>
    <row r="9" ht="39" customHeight="true" spans="1:4">
      <c r="A9" s="18" t="s">
        <v>89</v>
      </c>
      <c r="B9" s="19"/>
      <c r="C9" s="22" t="s">
        <v>90</v>
      </c>
      <c r="D9" s="19"/>
    </row>
    <row r="10" ht="39" customHeight="true" spans="1:4">
      <c r="A10" s="21" t="s">
        <v>91</v>
      </c>
      <c r="B10" s="19"/>
      <c r="C10" s="20" t="s">
        <v>92</v>
      </c>
      <c r="D10" s="19"/>
    </row>
    <row r="11" ht="39" customHeight="true" spans="1:4">
      <c r="A11" s="21" t="s">
        <v>93</v>
      </c>
      <c r="B11" s="19"/>
      <c r="C11" s="22" t="s">
        <v>46</v>
      </c>
      <c r="D11" s="19"/>
    </row>
    <row r="12" ht="39" customHeight="true" spans="1:4">
      <c r="A12" s="21" t="s">
        <v>94</v>
      </c>
      <c r="B12" s="19"/>
      <c r="C12" s="22"/>
      <c r="D12" s="19"/>
    </row>
    <row r="13" ht="39" customHeight="true" spans="1:4">
      <c r="A13" s="18" t="s">
        <v>95</v>
      </c>
      <c r="B13" s="19"/>
      <c r="C13" s="22"/>
      <c r="D13" s="19"/>
    </row>
    <row r="14" ht="39" customHeight="true" spans="1:4">
      <c r="A14" s="18" t="s">
        <v>96</v>
      </c>
      <c r="B14" s="19"/>
      <c r="C14" s="22"/>
      <c r="D14" s="19"/>
    </row>
    <row r="15" ht="39" customHeight="true" spans="1:4">
      <c r="A15" s="18" t="s">
        <v>97</v>
      </c>
      <c r="B15" s="19">
        <v>1</v>
      </c>
      <c r="C15" s="22"/>
      <c r="D15" s="19"/>
    </row>
    <row r="16" ht="39" customHeight="true" spans="1:4">
      <c r="A16" s="18"/>
      <c r="B16" s="19"/>
      <c r="C16" s="20"/>
      <c r="D16" s="19"/>
    </row>
    <row r="17" ht="39" customHeight="true" spans="1:4">
      <c r="A17" s="23" t="s">
        <v>98</v>
      </c>
      <c r="B17" s="24">
        <v>1</v>
      </c>
      <c r="C17" s="25" t="s">
        <v>99</v>
      </c>
      <c r="D17" s="24">
        <v>1</v>
      </c>
    </row>
    <row r="18" ht="39" customHeight="true" spans="1:4">
      <c r="A18" s="18" t="s">
        <v>74</v>
      </c>
      <c r="B18" s="24">
        <v>1</v>
      </c>
      <c r="C18" s="20" t="s">
        <v>75</v>
      </c>
      <c r="D18" s="24">
        <v>1</v>
      </c>
    </row>
    <row r="19" ht="39" customHeight="true" spans="1:4">
      <c r="A19" s="23" t="s">
        <v>100</v>
      </c>
      <c r="B19" s="24">
        <v>2</v>
      </c>
      <c r="C19" s="25" t="s">
        <v>101</v>
      </c>
      <c r="D19" s="24">
        <v>2</v>
      </c>
    </row>
  </sheetData>
  <mergeCells count="1">
    <mergeCell ref="A2:D2"/>
  </mergeCells>
  <pageMargins left="0.75" right="0.75" top="1" bottom="1" header="0.511805555555556" footer="0.511805555555556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workbookViewId="0">
      <selection activeCell="G13" sqref="G13"/>
    </sheetView>
  </sheetViews>
  <sheetFormatPr defaultColWidth="9" defaultRowHeight="13.5" outlineLevelCol="7"/>
  <cols>
    <col min="1" max="1" width="17.775" customWidth="true"/>
    <col min="2" max="8" width="11.8833333333333" customWidth="true"/>
  </cols>
  <sheetData>
    <row r="1" spans="1:1">
      <c r="A1" t="s">
        <v>102</v>
      </c>
    </row>
    <row r="2" ht="26.25" spans="1:8">
      <c r="A2" s="1" t="s">
        <v>103</v>
      </c>
      <c r="B2" s="1"/>
      <c r="C2" s="1"/>
      <c r="D2" s="1"/>
      <c r="E2" s="1"/>
      <c r="F2" s="1"/>
      <c r="G2" s="1"/>
      <c r="H2" s="1"/>
    </row>
    <row r="3" ht="14.25" spans="1:8">
      <c r="A3" s="2"/>
      <c r="H3" t="s">
        <v>2</v>
      </c>
    </row>
    <row r="4" ht="15" customHeight="true" spans="1:8">
      <c r="A4" s="3" t="s">
        <v>104</v>
      </c>
      <c r="B4" s="4" t="s">
        <v>105</v>
      </c>
      <c r="C4" s="5" t="s">
        <v>106</v>
      </c>
      <c r="D4" s="5" t="s">
        <v>107</v>
      </c>
      <c r="E4" s="14" t="s">
        <v>108</v>
      </c>
      <c r="F4" s="5" t="s">
        <v>109</v>
      </c>
      <c r="G4" s="5" t="s">
        <v>110</v>
      </c>
      <c r="H4" s="5" t="s">
        <v>111</v>
      </c>
    </row>
    <row r="5" ht="14.25" spans="1:8">
      <c r="A5" s="3"/>
      <c r="B5" s="6"/>
      <c r="C5" s="7"/>
      <c r="D5" s="7"/>
      <c r="E5" s="14"/>
      <c r="F5" s="7"/>
      <c r="G5" s="7"/>
      <c r="H5" s="7"/>
    </row>
    <row r="6" ht="14.25" spans="1:8">
      <c r="A6" s="3"/>
      <c r="B6" s="6"/>
      <c r="C6" s="7"/>
      <c r="D6" s="7"/>
      <c r="E6" s="14"/>
      <c r="F6" s="7"/>
      <c r="G6" s="7"/>
      <c r="H6" s="7"/>
    </row>
    <row r="7" ht="14.25" spans="1:8">
      <c r="A7" s="3"/>
      <c r="B7" s="8"/>
      <c r="C7" s="9"/>
      <c r="D7" s="9"/>
      <c r="E7" s="14"/>
      <c r="F7" s="9"/>
      <c r="G7" s="9"/>
      <c r="H7" s="9"/>
    </row>
    <row r="8" ht="25.5" customHeight="true" spans="1:8">
      <c r="A8" s="10" t="s">
        <v>112</v>
      </c>
      <c r="B8" s="11">
        <v>5012</v>
      </c>
      <c r="C8" s="11">
        <v>485</v>
      </c>
      <c r="D8" s="11">
        <v>4527</v>
      </c>
      <c r="E8" s="11"/>
      <c r="F8" s="11"/>
      <c r="G8" s="11"/>
      <c r="H8" s="11"/>
    </row>
    <row r="9" ht="25.5" customHeight="true" spans="1:8">
      <c r="A9" s="12" t="s">
        <v>113</v>
      </c>
      <c r="B9" s="11">
        <f t="shared" ref="B9:B11" si="0">SUM(C9:D9)</f>
        <v>2612</v>
      </c>
      <c r="C9" s="13">
        <v>321</v>
      </c>
      <c r="D9" s="13">
        <v>2291</v>
      </c>
      <c r="E9" s="13"/>
      <c r="F9" s="13"/>
      <c r="G9" s="13"/>
      <c r="H9" s="13"/>
    </row>
    <row r="10" ht="25.5" customHeight="true" spans="1:8">
      <c r="A10" s="12" t="s">
        <v>114</v>
      </c>
      <c r="B10" s="11">
        <f t="shared" si="0"/>
        <v>7</v>
      </c>
      <c r="C10" s="13">
        <v>1</v>
      </c>
      <c r="D10" s="13">
        <v>6</v>
      </c>
      <c r="E10" s="13"/>
      <c r="F10" s="13"/>
      <c r="G10" s="13"/>
      <c r="H10" s="13"/>
    </row>
    <row r="11" ht="25.5" customHeight="true" spans="1:8">
      <c r="A11" s="12" t="s">
        <v>115</v>
      </c>
      <c r="B11" s="11">
        <f t="shared" si="0"/>
        <v>2362</v>
      </c>
      <c r="C11" s="13">
        <v>162</v>
      </c>
      <c r="D11" s="13">
        <v>2200</v>
      </c>
      <c r="E11" s="13"/>
      <c r="F11" s="13"/>
      <c r="G11" s="13"/>
      <c r="H11" s="13"/>
    </row>
    <row r="12" ht="25.5" customHeight="true" spans="1:8">
      <c r="A12" s="12" t="s">
        <v>116</v>
      </c>
      <c r="B12" s="11"/>
      <c r="C12" s="13"/>
      <c r="D12" s="13"/>
      <c r="E12" s="13"/>
      <c r="F12" s="13"/>
      <c r="G12" s="13"/>
      <c r="H12" s="13"/>
    </row>
    <row r="13" ht="25.5" customHeight="true" spans="1:8">
      <c r="A13" s="12" t="s">
        <v>117</v>
      </c>
      <c r="B13" s="11">
        <f t="shared" ref="B13:B16" si="1">SUM(C13:D13)</f>
        <v>31</v>
      </c>
      <c r="C13" s="13">
        <v>1</v>
      </c>
      <c r="D13" s="13">
        <v>30</v>
      </c>
      <c r="E13" s="13"/>
      <c r="F13" s="13"/>
      <c r="G13" s="13"/>
      <c r="H13" s="13"/>
    </row>
    <row r="14" ht="25.5" customHeight="true" spans="1:8">
      <c r="A14" s="12" t="s">
        <v>118</v>
      </c>
      <c r="B14" s="11"/>
      <c r="C14" s="13"/>
      <c r="D14" s="13"/>
      <c r="E14" s="13"/>
      <c r="F14" s="13"/>
      <c r="G14" s="13"/>
      <c r="H14" s="13"/>
    </row>
    <row r="15" ht="25.5" customHeight="true" spans="1:8">
      <c r="A15" s="10" t="s">
        <v>119</v>
      </c>
      <c r="B15" s="11">
        <f t="shared" si="1"/>
        <v>4675</v>
      </c>
      <c r="C15" s="11">
        <v>158</v>
      </c>
      <c r="D15" s="11">
        <v>4517</v>
      </c>
      <c r="E15" s="11"/>
      <c r="F15" s="11"/>
      <c r="G15" s="11"/>
      <c r="H15" s="11"/>
    </row>
    <row r="16" ht="25.5" customHeight="true" spans="1:8">
      <c r="A16" s="12" t="s">
        <v>120</v>
      </c>
      <c r="B16" s="11">
        <f t="shared" si="1"/>
        <v>4642</v>
      </c>
      <c r="C16" s="13">
        <v>157</v>
      </c>
      <c r="D16" s="13">
        <v>4485</v>
      </c>
      <c r="E16" s="13"/>
      <c r="F16" s="13"/>
      <c r="G16" s="13"/>
      <c r="H16" s="13"/>
    </row>
    <row r="17" ht="25.5" customHeight="true" spans="1:8">
      <c r="A17" s="12" t="s">
        <v>121</v>
      </c>
      <c r="B17" s="11"/>
      <c r="C17" s="13"/>
      <c r="D17" s="13"/>
      <c r="E17" s="13"/>
      <c r="F17" s="13"/>
      <c r="G17" s="13"/>
      <c r="H17" s="13"/>
    </row>
    <row r="18" ht="25.5" customHeight="true" spans="1:8">
      <c r="A18" s="12" t="s">
        <v>122</v>
      </c>
      <c r="B18" s="11">
        <f t="shared" ref="B18:B22" si="2">SUM(C18:D18)</f>
        <v>22</v>
      </c>
      <c r="C18" s="13"/>
      <c r="D18" s="13">
        <v>22</v>
      </c>
      <c r="E18" s="13"/>
      <c r="F18" s="13"/>
      <c r="G18" s="13"/>
      <c r="H18" s="13"/>
    </row>
    <row r="19" ht="25.5" customHeight="true" spans="1:8">
      <c r="A19" s="12" t="s">
        <v>123</v>
      </c>
      <c r="B19" s="11">
        <f t="shared" si="2"/>
        <v>11</v>
      </c>
      <c r="C19" s="13">
        <v>1</v>
      </c>
      <c r="D19" s="13">
        <v>10</v>
      </c>
      <c r="E19" s="13"/>
      <c r="F19" s="13"/>
      <c r="G19" s="13"/>
      <c r="H19" s="13"/>
    </row>
    <row r="20" ht="25.5" customHeight="true" spans="1:8">
      <c r="A20" s="12" t="s">
        <v>124</v>
      </c>
      <c r="B20" s="11"/>
      <c r="C20" s="13"/>
      <c r="D20" s="13"/>
      <c r="E20" s="13"/>
      <c r="F20" s="13"/>
      <c r="G20" s="13"/>
      <c r="H20" s="13"/>
    </row>
    <row r="21" ht="25.5" customHeight="true" spans="1:8">
      <c r="A21" s="12" t="s">
        <v>125</v>
      </c>
      <c r="B21" s="11"/>
      <c r="C21" s="13"/>
      <c r="D21" s="13"/>
      <c r="E21" s="13"/>
      <c r="F21" s="13"/>
      <c r="G21" s="13"/>
      <c r="H21" s="13"/>
    </row>
    <row r="22" ht="25.5" customHeight="true" spans="1:8">
      <c r="A22" s="10" t="s">
        <v>126</v>
      </c>
      <c r="B22" s="11">
        <f t="shared" si="2"/>
        <v>337</v>
      </c>
      <c r="C22" s="11">
        <v>328</v>
      </c>
      <c r="D22" s="11">
        <v>9</v>
      </c>
      <c r="E22" s="11"/>
      <c r="F22" s="11"/>
      <c r="G22" s="11"/>
      <c r="H22" s="11"/>
    </row>
    <row r="23" ht="25.5" customHeight="true" spans="1:8">
      <c r="A23" s="10" t="s">
        <v>127</v>
      </c>
      <c r="B23" s="11">
        <v>6223</v>
      </c>
      <c r="C23" s="11">
        <v>5374</v>
      </c>
      <c r="D23" s="11">
        <v>849</v>
      </c>
      <c r="E23" s="11"/>
      <c r="F23" s="11"/>
      <c r="G23" s="11"/>
      <c r="H23" s="11"/>
    </row>
    <row r="24" ht="25.5" customHeight="true" spans="1:8">
      <c r="A24" s="10" t="s">
        <v>128</v>
      </c>
      <c r="B24" s="11">
        <f>SUM(C24:D24)</f>
        <v>6560</v>
      </c>
      <c r="C24" s="11">
        <v>5702</v>
      </c>
      <c r="D24" s="11">
        <v>858</v>
      </c>
      <c r="E24" s="11"/>
      <c r="F24" s="11"/>
      <c r="G24" s="11"/>
      <c r="H24" s="11"/>
    </row>
  </sheetData>
  <mergeCells count="9">
    <mergeCell ref="A2:H2"/>
    <mergeCell ref="A4:A7"/>
    <mergeCell ref="B4:B7"/>
    <mergeCell ref="C4:C7"/>
    <mergeCell ref="D4:D7"/>
    <mergeCell ref="E4:E7"/>
    <mergeCell ref="F4:F7"/>
    <mergeCell ref="G4:G7"/>
    <mergeCell ref="H4:H7"/>
  </mergeCells>
  <pageMargins left="0.196527777777778" right="0.275" top="1" bottom="1" header="0.511805555555556" footer="0.511805555555556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40"/>
  <sheetViews>
    <sheetView zoomScale="115" zoomScaleNormal="115" workbookViewId="0">
      <selection activeCell="A15" sqref="$A15:$XFD15"/>
    </sheetView>
  </sheetViews>
  <sheetFormatPr defaultColWidth="9" defaultRowHeight="13.5" outlineLevelCol="7"/>
  <cols>
    <col min="1" max="1" width="21.3333333333333" customWidth="true"/>
    <col min="4" max="4" width="10.125" style="40"/>
    <col min="5" max="5" width="23.4416666666667" customWidth="true"/>
    <col min="8" max="8" width="11.125" style="40"/>
  </cols>
  <sheetData>
    <row r="1" spans="1:1">
      <c r="A1" t="s">
        <v>129</v>
      </c>
    </row>
    <row r="2" ht="26.25" spans="1:8">
      <c r="A2" s="1" t="s">
        <v>130</v>
      </c>
      <c r="B2" s="1"/>
      <c r="C2" s="1"/>
      <c r="D2" s="41"/>
      <c r="E2" s="1"/>
      <c r="F2" s="1"/>
      <c r="G2" s="1"/>
      <c r="H2" s="41"/>
    </row>
    <row r="3" ht="14.25" spans="1:8">
      <c r="A3" s="2"/>
      <c r="G3" s="15" t="s">
        <v>2</v>
      </c>
      <c r="H3" s="51"/>
    </row>
    <row r="4" ht="15" customHeight="true" spans="1:8">
      <c r="A4" s="42" t="s">
        <v>3</v>
      </c>
      <c r="B4" s="27" t="s">
        <v>5</v>
      </c>
      <c r="C4" s="27" t="s">
        <v>131</v>
      </c>
      <c r="D4" s="43" t="s">
        <v>6</v>
      </c>
      <c r="E4" s="52" t="s">
        <v>3</v>
      </c>
      <c r="F4" s="27" t="s">
        <v>5</v>
      </c>
      <c r="G4" s="27" t="s">
        <v>131</v>
      </c>
      <c r="H4" s="43" t="s">
        <v>6</v>
      </c>
    </row>
    <row r="5" ht="14.25" spans="1:8">
      <c r="A5" s="42"/>
      <c r="B5" s="29" t="s">
        <v>8</v>
      </c>
      <c r="C5" s="29" t="s">
        <v>132</v>
      </c>
      <c r="D5" s="43"/>
      <c r="E5" s="52"/>
      <c r="F5" s="29" t="s">
        <v>8</v>
      </c>
      <c r="G5" s="29" t="s">
        <v>132</v>
      </c>
      <c r="H5" s="43"/>
    </row>
    <row r="6" ht="24" customHeight="true" spans="1:8">
      <c r="A6" s="30" t="s">
        <v>9</v>
      </c>
      <c r="B6" s="44">
        <v>4698</v>
      </c>
      <c r="C6" s="32">
        <v>5000</v>
      </c>
      <c r="D6" s="45">
        <f>(C6-B6)/B6</f>
        <v>0.0642826734780758</v>
      </c>
      <c r="E6" s="33" t="s">
        <v>10</v>
      </c>
      <c r="F6" s="44">
        <v>6298</v>
      </c>
      <c r="G6" s="44">
        <v>6104</v>
      </c>
      <c r="H6" s="45">
        <f>(G6-F6)/F6</f>
        <v>-0.0308034296602096</v>
      </c>
    </row>
    <row r="7" ht="24" customHeight="true" spans="1:8">
      <c r="A7" s="30" t="s">
        <v>11</v>
      </c>
      <c r="B7" s="44">
        <v>13343</v>
      </c>
      <c r="C7" s="32">
        <v>1000</v>
      </c>
      <c r="D7" s="45">
        <f>(C7-B7)/B7</f>
        <v>-0.925054335606685</v>
      </c>
      <c r="E7" s="33" t="s">
        <v>12</v>
      </c>
      <c r="F7" s="44">
        <v>1742</v>
      </c>
      <c r="G7" s="44">
        <v>1792</v>
      </c>
      <c r="H7" s="45">
        <f t="shared" ref="H7:H26" si="0">(G7-F7)/F7</f>
        <v>0.0287026406429392</v>
      </c>
    </row>
    <row r="8" ht="24" customHeight="true" spans="1:8">
      <c r="A8" s="30"/>
      <c r="B8" s="44"/>
      <c r="C8" s="32"/>
      <c r="D8" s="45"/>
      <c r="E8" s="33" t="s">
        <v>13</v>
      </c>
      <c r="F8" s="44">
        <v>6411</v>
      </c>
      <c r="G8" s="44">
        <v>6461</v>
      </c>
      <c r="H8" s="45">
        <f t="shared" si="0"/>
        <v>0.00779909530494463</v>
      </c>
    </row>
    <row r="9" ht="24" customHeight="true" spans="1:8">
      <c r="A9" s="30"/>
      <c r="B9" s="44"/>
      <c r="C9" s="32"/>
      <c r="D9" s="45"/>
      <c r="E9" s="33" t="s">
        <v>14</v>
      </c>
      <c r="F9" s="44">
        <v>493</v>
      </c>
      <c r="G9" s="44">
        <v>543</v>
      </c>
      <c r="H9" s="45">
        <f t="shared" si="0"/>
        <v>0.101419878296146</v>
      </c>
    </row>
    <row r="10" ht="24" customHeight="true" spans="1:8">
      <c r="A10" s="30"/>
      <c r="B10" s="44"/>
      <c r="C10" s="32"/>
      <c r="D10" s="45"/>
      <c r="E10" s="33" t="s">
        <v>15</v>
      </c>
      <c r="F10" s="44">
        <v>613</v>
      </c>
      <c r="G10" s="44">
        <v>663</v>
      </c>
      <c r="H10" s="45">
        <f t="shared" si="0"/>
        <v>0.0815660685154976</v>
      </c>
    </row>
    <row r="11" ht="24" customHeight="true" spans="1:8">
      <c r="A11" s="30"/>
      <c r="B11" s="44"/>
      <c r="C11" s="32"/>
      <c r="D11" s="45"/>
      <c r="E11" s="33" t="s">
        <v>16</v>
      </c>
      <c r="F11" s="44">
        <v>14447</v>
      </c>
      <c r="G11" s="44">
        <v>14497</v>
      </c>
      <c r="H11" s="45">
        <f t="shared" si="0"/>
        <v>0.00346092614383609</v>
      </c>
    </row>
    <row r="12" ht="24" customHeight="true" spans="1:8">
      <c r="A12" s="30"/>
      <c r="B12" s="44"/>
      <c r="C12" s="32"/>
      <c r="D12" s="45"/>
      <c r="E12" s="33" t="s">
        <v>17</v>
      </c>
      <c r="F12" s="44">
        <v>2444</v>
      </c>
      <c r="G12" s="44">
        <v>2494</v>
      </c>
      <c r="H12" s="45">
        <f t="shared" si="0"/>
        <v>0.0204582651391162</v>
      </c>
    </row>
    <row r="13" ht="24" customHeight="true" spans="1:8">
      <c r="A13" s="30"/>
      <c r="B13" s="44"/>
      <c r="C13" s="32"/>
      <c r="D13" s="45"/>
      <c r="E13" s="33" t="s">
        <v>18</v>
      </c>
      <c r="F13" s="44">
        <v>600</v>
      </c>
      <c r="G13" s="44">
        <v>650</v>
      </c>
      <c r="H13" s="45">
        <f t="shared" si="0"/>
        <v>0.0833333333333333</v>
      </c>
    </row>
    <row r="14" ht="24" customHeight="true" spans="1:8">
      <c r="A14" s="30"/>
      <c r="B14" s="44"/>
      <c r="C14" s="32"/>
      <c r="D14" s="45"/>
      <c r="E14" s="33" t="s">
        <v>19</v>
      </c>
      <c r="F14" s="44">
        <v>2114</v>
      </c>
      <c r="G14" s="44">
        <v>2164</v>
      </c>
      <c r="H14" s="45">
        <f t="shared" si="0"/>
        <v>0.0236518448438978</v>
      </c>
    </row>
    <row r="15" ht="24" customHeight="true" spans="1:8">
      <c r="A15" s="30"/>
      <c r="B15" s="44"/>
      <c r="C15" s="32"/>
      <c r="D15" s="45"/>
      <c r="E15" s="33" t="s">
        <v>20</v>
      </c>
      <c r="F15" s="44">
        <v>12340</v>
      </c>
      <c r="G15" s="44">
        <v>12390</v>
      </c>
      <c r="H15" s="45">
        <f t="shared" si="0"/>
        <v>0.00405186385737439</v>
      </c>
    </row>
    <row r="16" ht="24" customHeight="true" spans="1:8">
      <c r="A16" s="30"/>
      <c r="B16" s="44"/>
      <c r="C16" s="32"/>
      <c r="D16" s="45"/>
      <c r="E16" s="33" t="s">
        <v>21</v>
      </c>
      <c r="F16" s="44">
        <v>2466</v>
      </c>
      <c r="G16" s="44">
        <v>2516</v>
      </c>
      <c r="H16" s="45">
        <f t="shared" si="0"/>
        <v>0.0202757502027575</v>
      </c>
    </row>
    <row r="17" ht="24" customHeight="true" spans="1:8">
      <c r="A17" s="30"/>
      <c r="B17" s="44"/>
      <c r="C17" s="32"/>
      <c r="D17" s="45"/>
      <c r="E17" s="33" t="s">
        <v>22</v>
      </c>
      <c r="F17" s="44">
        <v>60</v>
      </c>
      <c r="G17" s="44">
        <v>60</v>
      </c>
      <c r="H17" s="45">
        <f t="shared" si="0"/>
        <v>0</v>
      </c>
    </row>
    <row r="18" ht="24" customHeight="true" spans="1:8">
      <c r="A18" s="30"/>
      <c r="B18" s="44"/>
      <c r="C18" s="32"/>
      <c r="D18" s="45"/>
      <c r="E18" s="33" t="s">
        <v>23</v>
      </c>
      <c r="F18" s="44">
        <v>2</v>
      </c>
      <c r="G18" s="44">
        <v>2</v>
      </c>
      <c r="H18" s="45">
        <f t="shared" si="0"/>
        <v>0</v>
      </c>
    </row>
    <row r="19" ht="24" customHeight="true" spans="1:8">
      <c r="A19" s="30"/>
      <c r="B19" s="44"/>
      <c r="C19" s="32"/>
      <c r="D19" s="45"/>
      <c r="E19" s="33" t="s">
        <v>24</v>
      </c>
      <c r="F19" s="44">
        <v>575</v>
      </c>
      <c r="G19" s="44">
        <v>625</v>
      </c>
      <c r="H19" s="45">
        <f t="shared" si="0"/>
        <v>0.0869565217391304</v>
      </c>
    </row>
    <row r="20" ht="24" customHeight="true" spans="1:8">
      <c r="A20" s="30"/>
      <c r="B20" s="44"/>
      <c r="C20" s="32"/>
      <c r="D20" s="45"/>
      <c r="E20" s="33" t="s">
        <v>25</v>
      </c>
      <c r="F20" s="44">
        <v>3234</v>
      </c>
      <c r="G20" s="44">
        <v>3284</v>
      </c>
      <c r="H20" s="45">
        <f t="shared" si="0"/>
        <v>0.015460729746444</v>
      </c>
    </row>
    <row r="21" ht="24" customHeight="true" spans="1:8">
      <c r="A21" s="30"/>
      <c r="B21" s="44"/>
      <c r="C21" s="32"/>
      <c r="D21" s="45"/>
      <c r="E21" s="33" t="s">
        <v>26</v>
      </c>
      <c r="F21" s="44">
        <v>61</v>
      </c>
      <c r="G21" s="44">
        <v>61</v>
      </c>
      <c r="H21" s="45">
        <f t="shared" si="0"/>
        <v>0</v>
      </c>
    </row>
    <row r="22" ht="24" customHeight="true" spans="1:8">
      <c r="A22" s="30"/>
      <c r="B22" s="44"/>
      <c r="C22" s="32"/>
      <c r="D22" s="45"/>
      <c r="E22" s="33" t="s">
        <v>27</v>
      </c>
      <c r="F22" s="44">
        <v>711</v>
      </c>
      <c r="G22" s="44">
        <v>805</v>
      </c>
      <c r="H22" s="45">
        <f t="shared" si="0"/>
        <v>0.132208157524613</v>
      </c>
    </row>
    <row r="23" ht="24" customHeight="true" spans="1:8">
      <c r="A23" s="30"/>
      <c r="B23" s="44"/>
      <c r="C23" s="32"/>
      <c r="D23" s="45"/>
      <c r="E23" s="33" t="s">
        <v>28</v>
      </c>
      <c r="F23" s="44">
        <v>638</v>
      </c>
      <c r="G23" s="44">
        <v>638</v>
      </c>
      <c r="H23" s="45">
        <f t="shared" si="0"/>
        <v>0</v>
      </c>
    </row>
    <row r="24" ht="24" customHeight="true" spans="1:8">
      <c r="A24" s="30"/>
      <c r="B24" s="44"/>
      <c r="C24" s="32"/>
      <c r="D24" s="45"/>
      <c r="E24" s="33" t="s">
        <v>29</v>
      </c>
      <c r="F24" s="44"/>
      <c r="G24" s="44"/>
      <c r="H24" s="45"/>
    </row>
    <row r="25" ht="24" customHeight="true" spans="1:8">
      <c r="A25" s="30"/>
      <c r="B25" s="44"/>
      <c r="C25" s="32"/>
      <c r="D25" s="45"/>
      <c r="E25" s="33" t="s">
        <v>30</v>
      </c>
      <c r="F25" s="44">
        <f>1101+150</f>
        <v>1251</v>
      </c>
      <c r="G25" s="44">
        <f>1101+150</f>
        <v>1251</v>
      </c>
      <c r="H25" s="45">
        <f>(G25-F25)/F25</f>
        <v>0</v>
      </c>
    </row>
    <row r="26" ht="24" customHeight="true" spans="1:8">
      <c r="A26" s="35" t="s">
        <v>31</v>
      </c>
      <c r="B26" s="46">
        <f>SUM(B6:B25)</f>
        <v>18041</v>
      </c>
      <c r="C26" s="47">
        <f>SUM(C6:C25)</f>
        <v>6000</v>
      </c>
      <c r="D26" s="45">
        <f>(C26-B26)/B26</f>
        <v>-0.667424200432349</v>
      </c>
      <c r="E26" s="38" t="s">
        <v>32</v>
      </c>
      <c r="F26" s="46">
        <f>SUM(F6:F25)</f>
        <v>56500</v>
      </c>
      <c r="G26" s="47">
        <f>SUM(G6:G25)</f>
        <v>57000</v>
      </c>
      <c r="H26" s="45">
        <f>(G26-F26)/F26</f>
        <v>0.00884955752212389</v>
      </c>
    </row>
    <row r="27" ht="24" customHeight="true" spans="1:8">
      <c r="A27" s="30"/>
      <c r="B27" s="44"/>
      <c r="C27" s="32"/>
      <c r="D27" s="45"/>
      <c r="E27" s="33"/>
      <c r="F27" s="44"/>
      <c r="G27" s="32"/>
      <c r="H27" s="45"/>
    </row>
    <row r="28" ht="24" customHeight="true" spans="1:8">
      <c r="A28" s="30" t="s">
        <v>33</v>
      </c>
      <c r="B28" s="32">
        <f>SUM(B29:B35)</f>
        <v>47884</v>
      </c>
      <c r="C28" s="32">
        <f>SUM(C29:C35)</f>
        <v>51351</v>
      </c>
      <c r="D28" s="45">
        <f t="shared" ref="D28:D33" si="1">(C28-B28)/B28</f>
        <v>0.0724041433464205</v>
      </c>
      <c r="E28" s="33" t="s">
        <v>34</v>
      </c>
      <c r="F28" s="44">
        <f>SUM(F29:F36)</f>
        <v>9425</v>
      </c>
      <c r="G28" s="44">
        <f>SUM(G29:G36)</f>
        <v>351</v>
      </c>
      <c r="H28" s="45">
        <v>0</v>
      </c>
    </row>
    <row r="29" ht="24" customHeight="true" spans="1:8">
      <c r="A29" s="48" t="s">
        <v>35</v>
      </c>
      <c r="B29" s="44">
        <v>462</v>
      </c>
      <c r="C29" s="44">
        <v>462</v>
      </c>
      <c r="D29" s="45">
        <f t="shared" si="1"/>
        <v>0</v>
      </c>
      <c r="E29" s="53" t="s">
        <v>36</v>
      </c>
      <c r="F29" s="44"/>
      <c r="G29" s="32"/>
      <c r="H29" s="45"/>
    </row>
    <row r="30" ht="24" customHeight="true" spans="1:8">
      <c r="A30" s="48" t="s">
        <v>37</v>
      </c>
      <c r="B30" s="44">
        <v>35029</v>
      </c>
      <c r="C30" s="44">
        <v>37000</v>
      </c>
      <c r="D30" s="45">
        <f t="shared" si="1"/>
        <v>0.0562676639355962</v>
      </c>
      <c r="E30" s="53" t="s">
        <v>38</v>
      </c>
      <c r="F30" s="44"/>
      <c r="G30" s="32"/>
      <c r="H30" s="45"/>
    </row>
    <row r="31" ht="24" customHeight="true" spans="1:8">
      <c r="A31" s="48" t="s">
        <v>39</v>
      </c>
      <c r="B31" s="44">
        <v>1000</v>
      </c>
      <c r="C31" s="44">
        <v>1200</v>
      </c>
      <c r="D31" s="45">
        <f t="shared" si="1"/>
        <v>0.2</v>
      </c>
      <c r="E31" s="53" t="s">
        <v>40</v>
      </c>
      <c r="F31" s="44"/>
      <c r="G31" s="32"/>
      <c r="H31" s="45"/>
    </row>
    <row r="32" ht="24" customHeight="true" spans="1:8">
      <c r="A32" s="48" t="s">
        <v>41</v>
      </c>
      <c r="B32" s="44">
        <v>7776</v>
      </c>
      <c r="C32" s="44"/>
      <c r="D32" s="45">
        <f t="shared" si="1"/>
        <v>-1</v>
      </c>
      <c r="E32" s="53" t="s">
        <v>42</v>
      </c>
      <c r="F32" s="44">
        <v>3676</v>
      </c>
      <c r="G32" s="32"/>
      <c r="H32" s="45">
        <f>(G32-F32)/F32</f>
        <v>-1</v>
      </c>
    </row>
    <row r="33" ht="24" customHeight="true" spans="1:8">
      <c r="A33" s="48" t="s">
        <v>43</v>
      </c>
      <c r="B33" s="44">
        <v>117</v>
      </c>
      <c r="C33" s="44">
        <v>5498</v>
      </c>
      <c r="D33" s="45">
        <f t="shared" si="1"/>
        <v>45.991452991453</v>
      </c>
      <c r="E33" s="53" t="s">
        <v>44</v>
      </c>
      <c r="F33" s="44"/>
      <c r="G33" s="32"/>
      <c r="H33" s="45"/>
    </row>
    <row r="34" ht="24" customHeight="true" spans="1:8">
      <c r="A34" s="48" t="s">
        <v>45</v>
      </c>
      <c r="B34" s="44"/>
      <c r="C34" s="44"/>
      <c r="D34" s="45"/>
      <c r="E34" s="53" t="s">
        <v>46</v>
      </c>
      <c r="F34" s="44"/>
      <c r="G34" s="32"/>
      <c r="H34" s="45" t="e">
        <f>(G34-F34)/F34</f>
        <v>#DIV/0!</v>
      </c>
    </row>
    <row r="35" ht="24" customHeight="true" spans="1:8">
      <c r="A35" s="48" t="s">
        <v>47</v>
      </c>
      <c r="B35" s="44">
        <v>3500</v>
      </c>
      <c r="C35" s="44">
        <v>7191</v>
      </c>
      <c r="D35" s="45">
        <f>(C35-B35)/B35</f>
        <v>1.05457142857143</v>
      </c>
      <c r="E35" s="53" t="s">
        <v>48</v>
      </c>
      <c r="F35" s="44">
        <v>251</v>
      </c>
      <c r="G35" s="32">
        <v>251</v>
      </c>
      <c r="H35" s="45">
        <f>(G35-F35)/F35</f>
        <v>0</v>
      </c>
    </row>
    <row r="36" ht="24" customHeight="true" spans="1:8">
      <c r="A36" s="30"/>
      <c r="B36" s="44"/>
      <c r="C36" s="32"/>
      <c r="D36" s="45"/>
      <c r="E36" s="53" t="s">
        <v>49</v>
      </c>
      <c r="F36" s="44">
        <v>5498</v>
      </c>
      <c r="G36" s="32">
        <v>100</v>
      </c>
      <c r="H36" s="45"/>
    </row>
    <row r="37" ht="24" customHeight="true" spans="1:8">
      <c r="A37" s="49"/>
      <c r="B37" s="44"/>
      <c r="C37" s="32"/>
      <c r="D37" s="45"/>
      <c r="E37" s="54" t="s">
        <v>50</v>
      </c>
      <c r="F37" s="44">
        <v>5498</v>
      </c>
      <c r="G37" s="32">
        <v>100</v>
      </c>
      <c r="H37" s="45"/>
    </row>
    <row r="38" ht="24" customHeight="true" spans="1:8">
      <c r="A38" s="49"/>
      <c r="B38" s="44"/>
      <c r="C38" s="32"/>
      <c r="D38" s="45"/>
      <c r="E38" s="55" t="s">
        <v>51</v>
      </c>
      <c r="F38" s="44"/>
      <c r="G38" s="32"/>
      <c r="H38" s="45"/>
    </row>
    <row r="39" ht="24" customHeight="true" spans="1:8">
      <c r="A39" s="35" t="s">
        <v>52</v>
      </c>
      <c r="B39" s="46">
        <f>B26+B29+B30+B31+B32+B33+B35</f>
        <v>65925</v>
      </c>
      <c r="C39" s="47">
        <f>C26+C29+C30+C31+C32+C33+C35</f>
        <v>57351</v>
      </c>
      <c r="D39" s="45">
        <f>(C39-B39)/B39</f>
        <v>-0.130056882821388</v>
      </c>
      <c r="E39" s="38" t="s">
        <v>53</v>
      </c>
      <c r="F39" s="46">
        <f>F26+F32+F34+F35+F36</f>
        <v>65925</v>
      </c>
      <c r="G39" s="47">
        <f>G26+G32+G34+G35+G36</f>
        <v>57351</v>
      </c>
      <c r="H39" s="45">
        <f>(G39-F39)/F39</f>
        <v>-0.130056882821388</v>
      </c>
    </row>
    <row r="40" spans="1:1">
      <c r="A40" s="50" t="s">
        <v>54</v>
      </c>
    </row>
  </sheetData>
  <mergeCells count="6">
    <mergeCell ref="A2:H2"/>
    <mergeCell ref="G3:H3"/>
    <mergeCell ref="A4:A5"/>
    <mergeCell ref="D4:D5"/>
    <mergeCell ref="E4:E5"/>
    <mergeCell ref="H4:H5"/>
  </mergeCells>
  <pageMargins left="0.15625" right="0.275" top="0.313888888888889" bottom="0.354166666666667" header="0.196527777777778" footer="0.15625"/>
  <pageSetup paperSize="9" scale="85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F21"/>
  <sheetViews>
    <sheetView zoomScale="130" zoomScaleNormal="130" topLeftCell="A13" workbookViewId="0">
      <selection activeCell="C21" sqref="C21"/>
    </sheetView>
  </sheetViews>
  <sheetFormatPr defaultColWidth="9" defaultRowHeight="13.5" outlineLevelCol="5"/>
  <cols>
    <col min="1" max="1" width="18.6666666666667" customWidth="true"/>
    <col min="2" max="3" width="13.775" customWidth="true"/>
    <col min="4" max="4" width="20.1083333333333" customWidth="true"/>
    <col min="5" max="6" width="14.2166666666667" customWidth="true"/>
  </cols>
  <sheetData>
    <row r="1" spans="1:1">
      <c r="A1" t="s">
        <v>133</v>
      </c>
    </row>
    <row r="2" ht="26.25" spans="1:6">
      <c r="A2" s="1" t="s">
        <v>134</v>
      </c>
      <c r="B2" s="1"/>
      <c r="C2" s="1"/>
      <c r="D2" s="1"/>
      <c r="E2" s="1"/>
      <c r="F2" s="1"/>
    </row>
    <row r="3" ht="14.25" spans="1:6">
      <c r="A3" s="2"/>
      <c r="F3" t="s">
        <v>2</v>
      </c>
    </row>
    <row r="4" ht="18" customHeight="true" spans="1:6">
      <c r="A4" s="26" t="s">
        <v>3</v>
      </c>
      <c r="B4" s="27" t="s">
        <v>5</v>
      </c>
      <c r="C4" s="27" t="s">
        <v>131</v>
      </c>
      <c r="D4" s="28" t="s">
        <v>3</v>
      </c>
      <c r="E4" s="27" t="s">
        <v>5</v>
      </c>
      <c r="F4" s="27" t="s">
        <v>131</v>
      </c>
    </row>
    <row r="5" ht="18" customHeight="true" spans="1:6">
      <c r="A5" s="26"/>
      <c r="B5" s="29" t="s">
        <v>8</v>
      </c>
      <c r="C5" s="29" t="s">
        <v>132</v>
      </c>
      <c r="D5" s="28"/>
      <c r="E5" s="29" t="s">
        <v>8</v>
      </c>
      <c r="F5" s="29" t="s">
        <v>132</v>
      </c>
    </row>
    <row r="6" ht="36.75" customHeight="true" spans="1:6">
      <c r="A6" s="30" t="s">
        <v>57</v>
      </c>
      <c r="B6" s="31">
        <v>2719</v>
      </c>
      <c r="C6" s="32">
        <v>5000</v>
      </c>
      <c r="D6" s="33" t="s">
        <v>58</v>
      </c>
      <c r="E6" s="31"/>
      <c r="F6" s="32"/>
    </row>
    <row r="7" ht="36.75" customHeight="true" spans="1:6">
      <c r="A7" s="30" t="s">
        <v>59</v>
      </c>
      <c r="B7" s="31">
        <v>42</v>
      </c>
      <c r="C7" s="32"/>
      <c r="D7" s="33" t="s">
        <v>60</v>
      </c>
      <c r="E7" s="32"/>
      <c r="F7" s="33"/>
    </row>
    <row r="8" ht="36.75" customHeight="true" spans="1:6">
      <c r="A8" s="30" t="s">
        <v>61</v>
      </c>
      <c r="B8" s="31">
        <v>2</v>
      </c>
      <c r="C8" s="32"/>
      <c r="D8" s="33" t="s">
        <v>62</v>
      </c>
      <c r="E8" s="32">
        <v>3164</v>
      </c>
      <c r="F8" s="32">
        <v>1200</v>
      </c>
    </row>
    <row r="9" ht="36.75" customHeight="true" spans="1:6">
      <c r="A9" s="30" t="s">
        <v>63</v>
      </c>
      <c r="B9" s="31"/>
      <c r="C9" s="34"/>
      <c r="D9" s="33" t="s">
        <v>64</v>
      </c>
      <c r="E9" s="34">
        <v>7896</v>
      </c>
      <c r="F9" s="32">
        <v>3297</v>
      </c>
    </row>
    <row r="10" ht="36.75" customHeight="true" spans="1:6">
      <c r="A10" s="30"/>
      <c r="B10" s="31"/>
      <c r="C10" s="34"/>
      <c r="D10" s="33" t="s">
        <v>65</v>
      </c>
      <c r="E10" s="31">
        <v>1569</v>
      </c>
      <c r="F10" s="32">
        <v>2203</v>
      </c>
    </row>
    <row r="11" ht="36.75" customHeight="true" spans="1:6">
      <c r="A11" s="30"/>
      <c r="B11" s="31"/>
      <c r="C11" s="34"/>
      <c r="D11" s="33" t="s">
        <v>66</v>
      </c>
      <c r="E11" s="31"/>
      <c r="F11" s="32"/>
    </row>
    <row r="12" ht="36.75" customHeight="true" spans="1:6">
      <c r="A12" s="30"/>
      <c r="B12" s="31"/>
      <c r="C12" s="34"/>
      <c r="D12" s="33" t="s">
        <v>67</v>
      </c>
      <c r="E12" s="31"/>
      <c r="F12" s="32"/>
    </row>
    <row r="13" ht="36.75" customHeight="true" spans="1:6">
      <c r="A13" s="30"/>
      <c r="B13" s="31"/>
      <c r="C13" s="34"/>
      <c r="D13" s="33" t="s">
        <v>68</v>
      </c>
      <c r="E13" s="31">
        <v>67</v>
      </c>
      <c r="F13" s="32"/>
    </row>
    <row r="14" ht="36.75" customHeight="true" spans="1:6">
      <c r="A14" s="30"/>
      <c r="B14" s="31"/>
      <c r="C14" s="34"/>
      <c r="D14" s="33" t="s">
        <v>69</v>
      </c>
      <c r="E14" s="31">
        <v>4532</v>
      </c>
      <c r="F14" s="32">
        <v>300</v>
      </c>
    </row>
    <row r="15" ht="36.75" customHeight="true" spans="1:6">
      <c r="A15" s="30"/>
      <c r="B15" s="31"/>
      <c r="C15" s="34"/>
      <c r="D15" s="33"/>
      <c r="E15" s="31"/>
      <c r="F15" s="32"/>
    </row>
    <row r="16" ht="36.75" customHeight="true" spans="1:6">
      <c r="A16" s="35" t="s">
        <v>70</v>
      </c>
      <c r="B16" s="36">
        <f>SUM(B6:B15)</f>
        <v>2763</v>
      </c>
      <c r="C16" s="37">
        <f>SUM(C6:C15)</f>
        <v>5000</v>
      </c>
      <c r="D16" s="38" t="s">
        <v>71</v>
      </c>
      <c r="E16" s="36">
        <f>SUM(E6:E14)</f>
        <v>17228</v>
      </c>
      <c r="F16" s="36">
        <f>SUM(F6:F15)</f>
        <v>7000</v>
      </c>
    </row>
    <row r="17" ht="36.75" customHeight="true" spans="1:6">
      <c r="A17" s="30" t="s">
        <v>72</v>
      </c>
      <c r="B17" s="31">
        <v>6194</v>
      </c>
      <c r="C17" s="32">
        <v>6000</v>
      </c>
      <c r="D17" s="33" t="s">
        <v>73</v>
      </c>
      <c r="E17" s="31">
        <v>8</v>
      </c>
      <c r="F17" s="31">
        <v>8</v>
      </c>
    </row>
    <row r="18" ht="36.75" customHeight="true" spans="1:6">
      <c r="A18" s="30" t="s">
        <v>47</v>
      </c>
      <c r="B18" s="31"/>
      <c r="C18" s="32"/>
      <c r="D18" s="33" t="s">
        <v>46</v>
      </c>
      <c r="E18" s="31">
        <v>3500</v>
      </c>
      <c r="F18" s="31">
        <v>3000</v>
      </c>
    </row>
    <row r="19" ht="36.75" customHeight="true" spans="1:6">
      <c r="A19" s="30" t="s">
        <v>74</v>
      </c>
      <c r="B19" s="31">
        <v>9455</v>
      </c>
      <c r="C19" s="32">
        <v>9616</v>
      </c>
      <c r="D19" s="33" t="s">
        <v>75</v>
      </c>
      <c r="E19" s="31">
        <v>9616</v>
      </c>
      <c r="F19" s="31">
        <v>10608</v>
      </c>
    </row>
    <row r="20" ht="36.75" customHeight="true" spans="1:6">
      <c r="A20" s="30" t="s">
        <v>41</v>
      </c>
      <c r="B20" s="31">
        <v>11940</v>
      </c>
      <c r="C20" s="37"/>
      <c r="D20" s="39" t="s">
        <v>76</v>
      </c>
      <c r="E20" s="31">
        <v>6640</v>
      </c>
      <c r="F20" s="31"/>
    </row>
    <row r="21" ht="36.75" customHeight="true" spans="1:6">
      <c r="A21" s="35" t="s">
        <v>77</v>
      </c>
      <c r="B21" s="36">
        <f>SUM(B16:B20)</f>
        <v>30352</v>
      </c>
      <c r="C21" s="37">
        <f>SUM(C16:C19)</f>
        <v>20616</v>
      </c>
      <c r="D21" s="38" t="s">
        <v>78</v>
      </c>
      <c r="E21" s="36">
        <f>SUM(E16:E19)</f>
        <v>30352</v>
      </c>
      <c r="F21" s="37">
        <f>SUM(F16:F19)</f>
        <v>20616</v>
      </c>
    </row>
  </sheetData>
  <mergeCells count="3">
    <mergeCell ref="A2:F2"/>
    <mergeCell ref="A4:A5"/>
    <mergeCell ref="D4:D5"/>
  </mergeCells>
  <pageMargins left="0.313888888888889" right="0.354166666666667" top="1" bottom="1" header="0.511805555555556" footer="0.511805555555556"/>
  <pageSetup paperSize="9" scale="96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topLeftCell="A9" workbookViewId="0">
      <selection activeCell="D19" sqref="D19"/>
    </sheetView>
  </sheetViews>
  <sheetFormatPr defaultColWidth="9" defaultRowHeight="13.5" outlineLevelCol="3"/>
  <cols>
    <col min="1" max="1" width="19.775" customWidth="true"/>
    <col min="2" max="3" width="16.2166666666667" customWidth="true"/>
    <col min="4" max="4" width="19.4416666666667" customWidth="true"/>
  </cols>
  <sheetData>
    <row r="1" spans="1:1">
      <c r="A1" t="s">
        <v>135</v>
      </c>
    </row>
    <row r="2" ht="26.25" spans="1:4">
      <c r="A2" s="1" t="s">
        <v>136</v>
      </c>
      <c r="B2" s="1"/>
      <c r="C2" s="1"/>
      <c r="D2" s="1"/>
    </row>
    <row r="3" ht="19.95" customHeight="true" spans="1:4">
      <c r="A3" s="2"/>
      <c r="D3" s="15" t="s">
        <v>2</v>
      </c>
    </row>
    <row r="4" ht="28.05" customHeight="true" spans="1:4">
      <c r="A4" s="16" t="s">
        <v>3</v>
      </c>
      <c r="B4" s="17" t="s">
        <v>132</v>
      </c>
      <c r="C4" s="17" t="s">
        <v>3</v>
      </c>
      <c r="D4" s="17" t="s">
        <v>132</v>
      </c>
    </row>
    <row r="5" ht="39" customHeight="true" spans="1:4">
      <c r="A5" s="18" t="s">
        <v>81</v>
      </c>
      <c r="B5" s="19"/>
      <c r="C5" s="20" t="s">
        <v>82</v>
      </c>
      <c r="D5" s="19"/>
    </row>
    <row r="6" ht="39" customHeight="true" spans="1:4">
      <c r="A6" s="21" t="s">
        <v>83</v>
      </c>
      <c r="B6" s="19"/>
      <c r="C6" s="20" t="s">
        <v>84</v>
      </c>
      <c r="D6" s="19">
        <v>1</v>
      </c>
    </row>
    <row r="7" ht="39" customHeight="true" spans="1:4">
      <c r="A7" s="21" t="s">
        <v>85</v>
      </c>
      <c r="B7" s="19"/>
      <c r="C7" s="22" t="s">
        <v>86</v>
      </c>
      <c r="D7" s="19">
        <v>1</v>
      </c>
    </row>
    <row r="8" ht="39" customHeight="true" spans="1:4">
      <c r="A8" s="21" t="s">
        <v>87</v>
      </c>
      <c r="B8" s="19"/>
      <c r="C8" s="22" t="s">
        <v>88</v>
      </c>
      <c r="D8" s="19"/>
    </row>
    <row r="9" ht="39" customHeight="true" spans="1:4">
      <c r="A9" s="18" t="s">
        <v>89</v>
      </c>
      <c r="B9" s="19"/>
      <c r="C9" s="22" t="s">
        <v>90</v>
      </c>
      <c r="D9" s="19"/>
    </row>
    <row r="10" ht="39" customHeight="true" spans="1:4">
      <c r="A10" s="21" t="s">
        <v>91</v>
      </c>
      <c r="B10" s="19"/>
      <c r="C10" s="20" t="s">
        <v>92</v>
      </c>
      <c r="D10" s="19"/>
    </row>
    <row r="11" ht="39" customHeight="true" spans="1:4">
      <c r="A11" s="21" t="s">
        <v>93</v>
      </c>
      <c r="B11" s="19"/>
      <c r="C11" s="22" t="s">
        <v>46</v>
      </c>
      <c r="D11" s="19"/>
    </row>
    <row r="12" ht="39" customHeight="true" spans="1:4">
      <c r="A12" s="21" t="s">
        <v>94</v>
      </c>
      <c r="B12" s="19"/>
      <c r="C12" s="22"/>
      <c r="D12" s="19"/>
    </row>
    <row r="13" ht="39" customHeight="true" spans="1:4">
      <c r="A13" s="18" t="s">
        <v>95</v>
      </c>
      <c r="B13" s="19"/>
      <c r="C13" s="22"/>
      <c r="D13" s="19"/>
    </row>
    <row r="14" ht="39" customHeight="true" spans="1:4">
      <c r="A14" s="18" t="s">
        <v>96</v>
      </c>
      <c r="B14" s="19"/>
      <c r="C14" s="22"/>
      <c r="D14" s="19"/>
    </row>
    <row r="15" ht="39" customHeight="true" spans="1:4">
      <c r="A15" s="18" t="s">
        <v>97</v>
      </c>
      <c r="B15" s="19">
        <v>1</v>
      </c>
      <c r="C15" s="22"/>
      <c r="D15" s="19"/>
    </row>
    <row r="16" ht="39" customHeight="true" spans="1:4">
      <c r="A16" s="18"/>
      <c r="B16" s="19"/>
      <c r="C16" s="20"/>
      <c r="D16" s="19"/>
    </row>
    <row r="17" ht="39" customHeight="true" spans="1:4">
      <c r="A17" s="23" t="s">
        <v>98</v>
      </c>
      <c r="B17" s="24">
        <v>1</v>
      </c>
      <c r="C17" s="25" t="s">
        <v>99</v>
      </c>
      <c r="D17" s="24">
        <v>1</v>
      </c>
    </row>
    <row r="18" ht="39" customHeight="true" spans="1:4">
      <c r="A18" s="18" t="s">
        <v>74</v>
      </c>
      <c r="B18" s="24">
        <v>1</v>
      </c>
      <c r="C18" s="20" t="s">
        <v>75</v>
      </c>
      <c r="D18" s="24">
        <v>1</v>
      </c>
    </row>
    <row r="19" ht="39" customHeight="true" spans="1:4">
      <c r="A19" s="23" t="s">
        <v>100</v>
      </c>
      <c r="B19" s="24">
        <v>2</v>
      </c>
      <c r="C19" s="25" t="s">
        <v>101</v>
      </c>
      <c r="D19" s="24">
        <v>2</v>
      </c>
    </row>
  </sheetData>
  <mergeCells count="1">
    <mergeCell ref="A2:D2"/>
  </mergeCells>
  <pageMargins left="0.75" right="0.75" top="1" bottom="1" header="0.511805555555556" footer="0.511805555555556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tabSelected="1" workbookViewId="0">
      <selection activeCell="J18" sqref="J18"/>
    </sheetView>
  </sheetViews>
  <sheetFormatPr defaultColWidth="9" defaultRowHeight="13.5" outlineLevelCol="7"/>
  <cols>
    <col min="1" max="1" width="17.775" customWidth="true"/>
    <col min="2" max="8" width="11.8833333333333" customWidth="true"/>
  </cols>
  <sheetData>
    <row r="1" spans="1:1">
      <c r="A1" t="s">
        <v>137</v>
      </c>
    </row>
    <row r="2" ht="26.25" spans="1:8">
      <c r="A2" s="1" t="s">
        <v>138</v>
      </c>
      <c r="B2" s="1"/>
      <c r="C2" s="1"/>
      <c r="D2" s="1"/>
      <c r="E2" s="1"/>
      <c r="F2" s="1"/>
      <c r="G2" s="1"/>
      <c r="H2" s="1"/>
    </row>
    <row r="3" ht="14.25" spans="1:8">
      <c r="A3" s="2"/>
      <c r="H3" t="s">
        <v>2</v>
      </c>
    </row>
    <row r="4" ht="15" customHeight="true" spans="1:8">
      <c r="A4" s="3" t="s">
        <v>104</v>
      </c>
      <c r="B4" s="4" t="s">
        <v>105</v>
      </c>
      <c r="C4" s="5" t="s">
        <v>106</v>
      </c>
      <c r="D4" s="5" t="s">
        <v>107</v>
      </c>
      <c r="E4" s="14" t="s">
        <v>108</v>
      </c>
      <c r="F4" s="5" t="s">
        <v>109</v>
      </c>
      <c r="G4" s="5" t="s">
        <v>110</v>
      </c>
      <c r="H4" s="5" t="s">
        <v>111</v>
      </c>
    </row>
    <row r="5" ht="14.25" spans="1:8">
      <c r="A5" s="3"/>
      <c r="B5" s="6"/>
      <c r="C5" s="7"/>
      <c r="D5" s="7"/>
      <c r="E5" s="14"/>
      <c r="F5" s="7"/>
      <c r="G5" s="7"/>
      <c r="H5" s="7"/>
    </row>
    <row r="6" ht="14.25" spans="1:8">
      <c r="A6" s="3"/>
      <c r="B6" s="6"/>
      <c r="C6" s="7"/>
      <c r="D6" s="7"/>
      <c r="E6" s="14"/>
      <c r="F6" s="7"/>
      <c r="G6" s="7"/>
      <c r="H6" s="7"/>
    </row>
    <row r="7" ht="14.25" spans="1:8">
      <c r="A7" s="3"/>
      <c r="B7" s="8"/>
      <c r="C7" s="9"/>
      <c r="D7" s="9"/>
      <c r="E7" s="14"/>
      <c r="F7" s="9"/>
      <c r="G7" s="9"/>
      <c r="H7" s="9"/>
    </row>
    <row r="8" ht="25.5" customHeight="true" spans="1:8">
      <c r="A8" s="10" t="s">
        <v>112</v>
      </c>
      <c r="B8" s="11">
        <v>5267</v>
      </c>
      <c r="C8" s="11">
        <v>579</v>
      </c>
      <c r="D8" s="11">
        <v>4688</v>
      </c>
      <c r="E8" s="11"/>
      <c r="F8" s="11"/>
      <c r="G8" s="11"/>
      <c r="H8" s="11"/>
    </row>
    <row r="9" ht="25.5" customHeight="true" spans="1:8">
      <c r="A9" s="12" t="s">
        <v>113</v>
      </c>
      <c r="B9" s="11">
        <v>2780</v>
      </c>
      <c r="C9" s="13">
        <v>400</v>
      </c>
      <c r="D9" s="13">
        <v>2380</v>
      </c>
      <c r="E9" s="13"/>
      <c r="F9" s="13"/>
      <c r="G9" s="13"/>
      <c r="H9" s="13"/>
    </row>
    <row r="10" ht="25.5" customHeight="true" spans="1:8">
      <c r="A10" s="12" t="s">
        <v>114</v>
      </c>
      <c r="B10" s="11">
        <v>7</v>
      </c>
      <c r="C10" s="13">
        <v>1</v>
      </c>
      <c r="D10" s="13">
        <v>6</v>
      </c>
      <c r="E10" s="13"/>
      <c r="F10" s="13"/>
      <c r="G10" s="13"/>
      <c r="H10" s="13"/>
    </row>
    <row r="11" ht="25.5" customHeight="true" spans="1:8">
      <c r="A11" s="12" t="s">
        <v>115</v>
      </c>
      <c r="B11" s="11">
        <v>2447</v>
      </c>
      <c r="C11" s="13">
        <v>177</v>
      </c>
      <c r="D11" s="13">
        <v>2270</v>
      </c>
      <c r="E11" s="13"/>
      <c r="F11" s="13"/>
      <c r="G11" s="13"/>
      <c r="H11" s="13"/>
    </row>
    <row r="12" ht="25.5" customHeight="true" spans="1:8">
      <c r="A12" s="12" t="s">
        <v>116</v>
      </c>
      <c r="B12" s="11"/>
      <c r="C12" s="13"/>
      <c r="D12" s="13"/>
      <c r="E12" s="13"/>
      <c r="F12" s="13"/>
      <c r="G12" s="13"/>
      <c r="H12" s="13"/>
    </row>
    <row r="13" ht="25.5" customHeight="true" spans="1:8">
      <c r="A13" s="12" t="s">
        <v>117</v>
      </c>
      <c r="B13" s="11">
        <v>33</v>
      </c>
      <c r="C13" s="13">
        <v>1</v>
      </c>
      <c r="D13" s="13">
        <v>32</v>
      </c>
      <c r="E13" s="13"/>
      <c r="F13" s="13"/>
      <c r="G13" s="13"/>
      <c r="H13" s="13"/>
    </row>
    <row r="14" ht="25.5" customHeight="true" spans="1:8">
      <c r="A14" s="12" t="s">
        <v>118</v>
      </c>
      <c r="B14" s="11"/>
      <c r="C14" s="13"/>
      <c r="D14" s="13"/>
      <c r="E14" s="13"/>
      <c r="F14" s="13"/>
      <c r="G14" s="13"/>
      <c r="H14" s="13"/>
    </row>
    <row r="15" ht="25.5" customHeight="true" spans="1:8">
      <c r="A15" s="10" t="s">
        <v>119</v>
      </c>
      <c r="B15" s="11">
        <v>4855</v>
      </c>
      <c r="C15" s="11">
        <v>177</v>
      </c>
      <c r="D15" s="11">
        <v>4678</v>
      </c>
      <c r="E15" s="11"/>
      <c r="F15" s="11"/>
      <c r="G15" s="11"/>
      <c r="H15" s="11"/>
    </row>
    <row r="16" ht="25.5" customHeight="true" spans="1:8">
      <c r="A16" s="12" t="s">
        <v>120</v>
      </c>
      <c r="B16" s="11">
        <v>4820</v>
      </c>
      <c r="C16" s="13">
        <v>176</v>
      </c>
      <c r="D16" s="13">
        <v>4644</v>
      </c>
      <c r="E16" s="13"/>
      <c r="F16" s="13"/>
      <c r="G16" s="13"/>
      <c r="H16" s="13"/>
    </row>
    <row r="17" ht="25.5" customHeight="true" spans="1:8">
      <c r="A17" s="12" t="s">
        <v>121</v>
      </c>
      <c r="B17" s="11"/>
      <c r="C17" s="13"/>
      <c r="D17" s="13"/>
      <c r="E17" s="13"/>
      <c r="F17" s="13"/>
      <c r="G17" s="13"/>
      <c r="H17" s="13"/>
    </row>
    <row r="18" ht="25.5" customHeight="true" spans="1:8">
      <c r="A18" s="12" t="s">
        <v>122</v>
      </c>
      <c r="B18" s="11">
        <v>15</v>
      </c>
      <c r="C18" s="13"/>
      <c r="D18" s="13">
        <v>15</v>
      </c>
      <c r="E18" s="13"/>
      <c r="F18" s="13"/>
      <c r="G18" s="13"/>
      <c r="H18" s="13"/>
    </row>
    <row r="19" ht="25.5" customHeight="true" spans="1:8">
      <c r="A19" s="12" t="s">
        <v>123</v>
      </c>
      <c r="B19" s="11">
        <v>20</v>
      </c>
      <c r="C19" s="13">
        <v>1</v>
      </c>
      <c r="D19" s="13">
        <v>19</v>
      </c>
      <c r="E19" s="13"/>
      <c r="F19" s="13"/>
      <c r="G19" s="13"/>
      <c r="H19" s="13"/>
    </row>
    <row r="20" ht="25.5" customHeight="true" spans="1:8">
      <c r="A20" s="12" t="s">
        <v>124</v>
      </c>
      <c r="B20" s="11"/>
      <c r="C20" s="13"/>
      <c r="D20" s="13"/>
      <c r="E20" s="13"/>
      <c r="F20" s="13"/>
      <c r="G20" s="13"/>
      <c r="H20" s="13"/>
    </row>
    <row r="21" ht="25.5" customHeight="true" spans="1:8">
      <c r="A21" s="12" t="s">
        <v>125</v>
      </c>
      <c r="B21" s="11"/>
      <c r="C21" s="13"/>
      <c r="D21" s="13"/>
      <c r="E21" s="13"/>
      <c r="F21" s="13"/>
      <c r="G21" s="13"/>
      <c r="H21" s="13"/>
    </row>
    <row r="22" ht="25.5" customHeight="true" spans="1:8">
      <c r="A22" s="10" t="s">
        <v>126</v>
      </c>
      <c r="B22" s="11">
        <v>412</v>
      </c>
      <c r="C22" s="11">
        <v>402</v>
      </c>
      <c r="D22" s="11">
        <v>10</v>
      </c>
      <c r="E22" s="11"/>
      <c r="F22" s="11"/>
      <c r="G22" s="11"/>
      <c r="H22" s="11"/>
    </row>
    <row r="23" ht="25.5" customHeight="true" spans="1:8">
      <c r="A23" s="10" t="s">
        <v>127</v>
      </c>
      <c r="B23" s="11">
        <v>6560</v>
      </c>
      <c r="C23" s="11">
        <v>5702</v>
      </c>
      <c r="D23" s="11">
        <v>858</v>
      </c>
      <c r="E23" s="11"/>
      <c r="F23" s="11"/>
      <c r="G23" s="11"/>
      <c r="H23" s="11"/>
    </row>
    <row r="24" ht="25.5" customHeight="true" spans="1:8">
      <c r="A24" s="10" t="s">
        <v>128</v>
      </c>
      <c r="B24" s="11">
        <v>6972</v>
      </c>
      <c r="C24" s="11">
        <v>6104</v>
      </c>
      <c r="D24" s="11">
        <v>868</v>
      </c>
      <c r="E24" s="11"/>
      <c r="F24" s="11"/>
      <c r="G24" s="11"/>
      <c r="H24" s="11"/>
    </row>
  </sheetData>
  <mergeCells count="9">
    <mergeCell ref="A2:H2"/>
    <mergeCell ref="A4:A7"/>
    <mergeCell ref="B4:B7"/>
    <mergeCell ref="C4:C7"/>
    <mergeCell ref="D4:D7"/>
    <mergeCell ref="E4:E7"/>
    <mergeCell ref="F4:F7"/>
    <mergeCell ref="G4:G7"/>
    <mergeCell ref="H4:H7"/>
  </mergeCells>
  <pageMargins left="0.471527777777778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附件一</vt:lpstr>
      <vt:lpstr>附件二</vt:lpstr>
      <vt:lpstr>附件三</vt:lpstr>
      <vt:lpstr>附件四</vt:lpstr>
      <vt:lpstr>附件五</vt:lpstr>
      <vt:lpstr>附件六</vt:lpstr>
      <vt:lpstr>附件七</vt:lpstr>
      <vt:lpstr>附件八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2021-12-13T23:33:00Z</dcterms:created>
  <dcterms:modified xsi:type="dcterms:W3CDTF">2026-04-03T14:53:07Z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2DC0634D4A924FE0BF17E81B55F5260B_12</vt:lpwstr>
  </property>
  <property fmtid="{D5CDD505-2E9C-101B-9397-08002B2CF9AE}" pid="4" name="CalculationRule">
    <vt:i4>0</vt:i4>
  </property>
</Properties>
</file>