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55" activeTab="12"/>
  </bookViews>
  <sheets>
    <sheet name="汇总" sheetId="13" r:id="rId1"/>
    <sheet name="新兴村" sheetId="1" r:id="rId2"/>
    <sheet name="建湖村" sheetId="3" r:id="rId3"/>
    <sheet name="渔场" sheetId="4" r:id="rId4"/>
    <sheet name="幸福村" sheetId="8" r:id="rId5"/>
    <sheet name="裕民村" sheetId="9" r:id="rId6"/>
    <sheet name="春晓村" sheetId="10" r:id="rId7"/>
    <sheet name="安康村" sheetId="11" r:id="rId8"/>
    <sheet name="永安村" sheetId="7" r:id="rId9"/>
    <sheet name="田园村" sheetId="6" r:id="rId10"/>
    <sheet name="西洲村" sheetId="5" r:id="rId11"/>
    <sheet name="新北河村" sheetId="2" r:id="rId12"/>
    <sheet name="黄泥湖村" sheetId="12" r:id="rId13"/>
  </sheets>
  <definedNames>
    <definedName name="_xlnm.Print_Titles" localSheetId="1">新兴村!$3:$5</definedName>
    <definedName name="_xlnm.Print_Titles" localSheetId="11">新北河村!$3:$5</definedName>
    <definedName name="_xlnm.Print_Titles" localSheetId="2">建湖村!$3:$5</definedName>
    <definedName name="_xlnm.Print_Titles" localSheetId="3">渔场!$3:$5</definedName>
    <definedName name="_xlnm.Print_Titles" localSheetId="10">西洲村!$3:$5</definedName>
    <definedName name="_xlnm.Print_Titles" localSheetId="9">田园村!$3:$5</definedName>
    <definedName name="_xlnm.Print_Titles" localSheetId="8">永安村!$3:$5</definedName>
    <definedName name="_xlnm.Print_Titles" localSheetId="4">幸福村!$3:$5</definedName>
    <definedName name="_xlnm.Print_Titles" localSheetId="5">裕民村!$3:$5</definedName>
    <definedName name="_xlnm.Print_Titles" localSheetId="6">春晓村!$3:$5</definedName>
    <definedName name="_xlnm.Print_Titles" localSheetId="7">安康村!$3:$5</definedName>
    <definedName name="_xlnm.Print_Titles" localSheetId="12">黄泥湖村!$3:$5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<sst xmlns="http://schemas.openxmlformats.org/spreadsheetml/2006/main" count="859" uniqueCount="492">
  <si>
    <t>西湖管理区西洲乡2025年稻谷目标价格补贴发放汇总表</t>
  </si>
  <si>
    <t>填报单位（公章）：</t>
  </si>
  <si>
    <t>西洲乡人民政府</t>
  </si>
  <si>
    <t>乡镇主要负责人签字：</t>
  </si>
  <si>
    <t xml:space="preserve">       填报日期：</t>
  </si>
  <si>
    <t>2025年种植面积及补贴（户、亩、元/亩、元）</t>
  </si>
  <si>
    <t>序号</t>
  </si>
  <si>
    <t>村</t>
  </si>
  <si>
    <t>补贴农户户数</t>
  </si>
  <si>
    <t>早稻</t>
  </si>
  <si>
    <t>中稻</t>
  </si>
  <si>
    <t>晚稻</t>
  </si>
  <si>
    <t>适度规模经营</t>
  </si>
  <si>
    <t>补贴面积合计</t>
  </si>
  <si>
    <t>补贴金额合计</t>
  </si>
  <si>
    <t>村负责人签字</t>
  </si>
  <si>
    <t>备注</t>
  </si>
  <si>
    <t>面积</t>
  </si>
  <si>
    <t>补贴标准</t>
  </si>
  <si>
    <t>补贴小计</t>
  </si>
  <si>
    <t>新兴村</t>
  </si>
  <si>
    <t/>
  </si>
  <si>
    <t>建湖村</t>
  </si>
  <si>
    <t>渔场</t>
  </si>
  <si>
    <t>幸福村</t>
  </si>
  <si>
    <t>裕民村</t>
  </si>
  <si>
    <t>春晓村</t>
  </si>
  <si>
    <t>安康村</t>
  </si>
  <si>
    <t>永安村</t>
  </si>
  <si>
    <t>田园村</t>
  </si>
  <si>
    <t>西洲村</t>
  </si>
  <si>
    <t>新北河村</t>
  </si>
  <si>
    <t>黄泥湖村</t>
  </si>
  <si>
    <t>合计</t>
  </si>
  <si>
    <t>乡镇经办人签字：</t>
  </si>
  <si>
    <t>乡镇分管领导签字：</t>
  </si>
  <si>
    <t>西湖管理区西洲乡新兴村2025年稻谷目标价格补贴发放明细表</t>
  </si>
  <si>
    <t>填报单位（公章）：新兴村</t>
  </si>
  <si>
    <t>经办人签字：</t>
  </si>
  <si>
    <t>村主要负责人签字：</t>
  </si>
  <si>
    <t xml:space="preserve">   填报日期：</t>
  </si>
  <si>
    <t>补贴农户姓名</t>
  </si>
  <si>
    <t>农户签字</t>
  </si>
  <si>
    <t>刘西安</t>
  </si>
  <si>
    <t>李跃祥</t>
  </si>
  <si>
    <t>程召庆</t>
  </si>
  <si>
    <t>龚结兵</t>
  </si>
  <si>
    <t>龚党辉</t>
  </si>
  <si>
    <t>张建立</t>
  </si>
  <si>
    <t>朱迎来</t>
  </si>
  <si>
    <t>龚子龙</t>
  </si>
  <si>
    <t>谌卫生</t>
  </si>
  <si>
    <t>龚贵仁</t>
  </si>
  <si>
    <t>刘学忠</t>
  </si>
  <si>
    <t>龚国兵</t>
  </si>
  <si>
    <t>龚石成</t>
  </si>
  <si>
    <t>程中族</t>
  </si>
  <si>
    <t>龚红兵</t>
  </si>
  <si>
    <t>谌彩斌</t>
  </si>
  <si>
    <t>龚奖金</t>
  </si>
  <si>
    <t>龚巍巍</t>
  </si>
  <si>
    <t>方军开</t>
  </si>
  <si>
    <t>郑德清</t>
  </si>
  <si>
    <t>龚良山</t>
  </si>
  <si>
    <t>魏贵祥</t>
  </si>
  <si>
    <t>程旺开</t>
  </si>
  <si>
    <t>魏海花</t>
  </si>
  <si>
    <t>龚石生</t>
  </si>
  <si>
    <t>程建康</t>
  </si>
  <si>
    <t>程湖兵</t>
  </si>
  <si>
    <t>方群开</t>
  </si>
  <si>
    <t>邓金元</t>
  </si>
  <si>
    <t>张仁欢</t>
  </si>
  <si>
    <t>谌优山</t>
  </si>
  <si>
    <t>谌小庆</t>
  </si>
  <si>
    <t>龚卫军</t>
  </si>
  <si>
    <t>刘军辉</t>
  </si>
  <si>
    <t>郭武</t>
  </si>
  <si>
    <t>邓归家</t>
  </si>
  <si>
    <t>刘凯</t>
  </si>
  <si>
    <t>刘胡岩</t>
  </si>
  <si>
    <t>邓安稳</t>
  </si>
  <si>
    <t>邓来军</t>
  </si>
  <si>
    <t>邓平</t>
  </si>
  <si>
    <t>邓建辉</t>
  </si>
  <si>
    <t>邓国良</t>
  </si>
  <si>
    <t>邓叶勇</t>
  </si>
  <si>
    <t>刘连文</t>
  </si>
  <si>
    <t>刘向前</t>
  </si>
  <si>
    <t>刘军队</t>
  </si>
  <si>
    <t>邓培杰</t>
  </si>
  <si>
    <t>邓继后</t>
  </si>
  <si>
    <t>邓又红</t>
  </si>
  <si>
    <t>刘森林</t>
  </si>
  <si>
    <t>刘桂林</t>
  </si>
  <si>
    <t>卓庆辉</t>
  </si>
  <si>
    <t>邓芹唯</t>
  </si>
  <si>
    <t>邓知春</t>
  </si>
  <si>
    <t>西湖管理区西洲乡建湖村2025年稻谷目标价格补贴发放明细表</t>
  </si>
  <si>
    <t>填报单位（公章）：建湖村</t>
  </si>
  <si>
    <t>夏新来</t>
  </si>
  <si>
    <t>夏新友</t>
  </si>
  <si>
    <t>夏秋财</t>
  </si>
  <si>
    <t>夏秋文</t>
  </si>
  <si>
    <t>夏布初</t>
  </si>
  <si>
    <t>夏谋妙</t>
  </si>
  <si>
    <t>苏日光</t>
  </si>
  <si>
    <t>王浮平</t>
  </si>
  <si>
    <t>杨立兵</t>
  </si>
  <si>
    <t>夏立科</t>
  </si>
  <si>
    <t>夏剑晖</t>
  </si>
  <si>
    <t>夏立华</t>
  </si>
  <si>
    <t>夏旭平</t>
  </si>
  <si>
    <t>苏先华</t>
  </si>
  <si>
    <t>苏海华</t>
  </si>
  <si>
    <t>夏朋程</t>
  </si>
  <si>
    <t>刘劭神</t>
  </si>
  <si>
    <t>夏记华</t>
  </si>
  <si>
    <t>陈立海</t>
  </si>
  <si>
    <t>刘清华</t>
  </si>
  <si>
    <t>陆升万</t>
  </si>
  <si>
    <t>刘新海</t>
  </si>
  <si>
    <t>杨林</t>
  </si>
  <si>
    <t>刘新军</t>
  </si>
  <si>
    <t>刘吉海</t>
  </si>
  <si>
    <t>张本全</t>
  </si>
  <si>
    <t>西湖管理区西洲乡渔场2025年稻谷目标价格补贴发放明细表</t>
  </si>
  <si>
    <t>填报单位（公章）：渔场</t>
  </si>
  <si>
    <t>程兆军</t>
  </si>
  <si>
    <t>刘洪涛</t>
  </si>
  <si>
    <t>张人厚</t>
  </si>
  <si>
    <t>程壮</t>
  </si>
  <si>
    <t>夏飞军</t>
  </si>
  <si>
    <t>赵亮华</t>
  </si>
  <si>
    <t>程清川</t>
  </si>
  <si>
    <t>汤军林</t>
  </si>
  <si>
    <t>邓佳丰</t>
  </si>
  <si>
    <t>周和清</t>
  </si>
  <si>
    <t>周宽概</t>
  </si>
  <si>
    <t>西湖管理区西洲乡幸福村2025年稻谷目标价格补贴发放明细表</t>
  </si>
  <si>
    <t>填报单位（公章）：幸福村</t>
  </si>
  <si>
    <t>邓网山</t>
  </si>
  <si>
    <t>梁立</t>
  </si>
  <si>
    <t>曾美娥</t>
  </si>
  <si>
    <t>梁晓妹</t>
  </si>
  <si>
    <t>梁慧</t>
  </si>
  <si>
    <t>刘勇</t>
  </si>
  <si>
    <t>刘光辉</t>
  </si>
  <si>
    <t>胡旭明</t>
  </si>
  <si>
    <t>胡郑家</t>
  </si>
  <si>
    <t>夏新和</t>
  </si>
  <si>
    <t>彭朝晖</t>
  </si>
  <si>
    <t>胡登峰</t>
  </si>
  <si>
    <t>李跃辉</t>
  </si>
  <si>
    <t>肖勇胜</t>
  </si>
  <si>
    <t>汪家传</t>
  </si>
  <si>
    <t>尹石林</t>
  </si>
  <si>
    <t>李移华</t>
  </si>
  <si>
    <t>尹桂华</t>
  </si>
  <si>
    <t>彭思嘉</t>
  </si>
  <si>
    <t>朱会顶</t>
  </si>
  <si>
    <t>尹生长</t>
  </si>
  <si>
    <t>尹和银</t>
  </si>
  <si>
    <t>李石君</t>
  </si>
  <si>
    <t>刘毅勇</t>
  </si>
  <si>
    <t>尹国晖</t>
  </si>
  <si>
    <t>李石行</t>
  </si>
  <si>
    <t>刘汉交</t>
  </si>
  <si>
    <t>刘文亮</t>
  </si>
  <si>
    <t>程丽花</t>
  </si>
  <si>
    <t>程伯一</t>
  </si>
  <si>
    <t>程献团</t>
  </si>
  <si>
    <t>程伯雁</t>
  </si>
  <si>
    <t>程友华</t>
  </si>
  <si>
    <t>刘明华</t>
  </si>
  <si>
    <t>程广山</t>
  </si>
  <si>
    <t>邓以华</t>
  </si>
  <si>
    <t>邓忠如</t>
  </si>
  <si>
    <t>李春民</t>
  </si>
  <si>
    <t>程伯国</t>
  </si>
  <si>
    <t>程小华</t>
  </si>
  <si>
    <t>蒋义山</t>
  </si>
  <si>
    <t>西湖管理区西洲乡裕民村2025年稻谷目标价格补贴发放明细表</t>
  </si>
  <si>
    <t>填报单位（公章）：裕民村</t>
  </si>
  <si>
    <t>陈剑忠</t>
  </si>
  <si>
    <t>蔡志勇</t>
  </si>
  <si>
    <t>陈德平</t>
  </si>
  <si>
    <t>魏凡松</t>
  </si>
  <si>
    <t>周送湘</t>
  </si>
  <si>
    <t>周小明</t>
  </si>
  <si>
    <t>刘正兵</t>
  </si>
  <si>
    <t>梁石高</t>
  </si>
  <si>
    <t>刘拾梅</t>
  </si>
  <si>
    <t>刘继潮</t>
  </si>
  <si>
    <t>梁宋勇</t>
  </si>
  <si>
    <t>刘能云</t>
  </si>
  <si>
    <t>刘唐彬</t>
  </si>
  <si>
    <t>肖志红</t>
  </si>
  <si>
    <t>刘新华</t>
  </si>
  <si>
    <t>梁仁群</t>
  </si>
  <si>
    <t>刘季恒</t>
  </si>
  <si>
    <t>刘备防</t>
  </si>
  <si>
    <t>刘荣</t>
  </si>
  <si>
    <t>刘让华</t>
  </si>
  <si>
    <t>肖中华</t>
  </si>
  <si>
    <t>刘永红</t>
  </si>
  <si>
    <t>吴正友</t>
  </si>
  <si>
    <t>西湖管理区西洲乡春晓村2025年稻谷目标价格补贴发放明细表</t>
  </si>
  <si>
    <t>填报单位（公章）：春晓村</t>
  </si>
  <si>
    <t>谌贵安</t>
  </si>
  <si>
    <t>邓宽红</t>
  </si>
  <si>
    <t>邓离安</t>
  </si>
  <si>
    <t>邓安彪</t>
  </si>
  <si>
    <t>邓立行</t>
  </si>
  <si>
    <t>邓应群</t>
  </si>
  <si>
    <t>朱高洲</t>
  </si>
  <si>
    <t>朱方洲</t>
  </si>
  <si>
    <t>邓永幸</t>
  </si>
  <si>
    <t>邓立平</t>
  </si>
  <si>
    <t>朱平洲</t>
  </si>
  <si>
    <t>邓志辉</t>
  </si>
  <si>
    <t>邓宗来</t>
  </si>
  <si>
    <t>邓广山</t>
  </si>
  <si>
    <t>候福山</t>
  </si>
  <si>
    <t>邓众喜</t>
  </si>
  <si>
    <t>邓中化</t>
  </si>
  <si>
    <t>邓礼平</t>
  </si>
  <si>
    <t>邓岗军</t>
  </si>
  <si>
    <t>邓移军</t>
  </si>
  <si>
    <t>丁见辉</t>
  </si>
  <si>
    <t>欧铁华</t>
  </si>
  <si>
    <t>朱君臣</t>
  </si>
  <si>
    <t>邓幸辉</t>
  </si>
  <si>
    <t>邓红武</t>
  </si>
  <si>
    <t>邓宗山</t>
  </si>
  <si>
    <t>邓成刚</t>
  </si>
  <si>
    <t>邓移山</t>
  </si>
  <si>
    <t>邓辉华</t>
  </si>
  <si>
    <t>邓攀社</t>
  </si>
  <si>
    <t>邓忠时</t>
  </si>
  <si>
    <t>邓固平</t>
  </si>
  <si>
    <t>邓建平</t>
  </si>
  <si>
    <t>刘志好</t>
  </si>
  <si>
    <t>邓西平</t>
  </si>
  <si>
    <t>邓楚岩</t>
  </si>
  <si>
    <t>邓归兵</t>
  </si>
  <si>
    <t>西湖管理区西洲乡安康村2025年稻谷目标价格补贴发放明细表</t>
  </si>
  <si>
    <t>填报单位（公章）：安康村</t>
  </si>
  <si>
    <t>王海军</t>
  </si>
  <si>
    <t>刘招书</t>
  </si>
  <si>
    <t>向为</t>
  </si>
  <si>
    <t>夏新球</t>
  </si>
  <si>
    <t>夏新权</t>
  </si>
  <si>
    <t>贺成丁</t>
  </si>
  <si>
    <t>张武生</t>
  </si>
  <si>
    <t>贺影</t>
  </si>
  <si>
    <t>张光艮</t>
  </si>
  <si>
    <t>彭启合</t>
  </si>
  <si>
    <t>贺招仁</t>
  </si>
  <si>
    <t>张超</t>
  </si>
  <si>
    <t>邓青勇</t>
  </si>
  <si>
    <t>邓青军</t>
  </si>
  <si>
    <t>刘洪小</t>
  </si>
  <si>
    <t>邓安平</t>
  </si>
  <si>
    <t>夏建平</t>
  </si>
  <si>
    <t>彭和平</t>
  </si>
  <si>
    <t>彭石岩</t>
  </si>
  <si>
    <t>刘华庆</t>
  </si>
  <si>
    <t>邓科平</t>
  </si>
  <si>
    <t>刘学平</t>
  </si>
  <si>
    <t>夏同付</t>
  </si>
  <si>
    <t>夏立斌</t>
  </si>
  <si>
    <t>胡仁育</t>
  </si>
  <si>
    <t>罗毅刚</t>
  </si>
  <si>
    <t>张应华</t>
  </si>
  <si>
    <t>刘盛文</t>
  </si>
  <si>
    <t>邓中迪</t>
  </si>
  <si>
    <t>夏立成</t>
  </si>
  <si>
    <t>西湖管理区西洲乡永安村2025年稻谷目标价格补贴发放明细表</t>
  </si>
  <si>
    <t>填报单位（公章）：永安村</t>
  </si>
  <si>
    <t>刘兆华</t>
  </si>
  <si>
    <t>夏碧荣</t>
  </si>
  <si>
    <t>苏先林</t>
  </si>
  <si>
    <t>张怡安</t>
  </si>
  <si>
    <t>夏美花</t>
  </si>
  <si>
    <t>胡桂花</t>
  </si>
  <si>
    <t>张又辉</t>
  </si>
  <si>
    <t>戴隆席</t>
  </si>
  <si>
    <t>伍楚安</t>
  </si>
  <si>
    <t>夏延雄</t>
  </si>
  <si>
    <t>邓清向</t>
  </si>
  <si>
    <t>刘新忠</t>
  </si>
  <si>
    <t>刘石育</t>
  </si>
  <si>
    <t>刘泽成</t>
  </si>
  <si>
    <t>夏石明</t>
  </si>
  <si>
    <t>夏延就</t>
  </si>
  <si>
    <t>夏延武</t>
  </si>
  <si>
    <t>夏延伍</t>
  </si>
  <si>
    <t>张光明</t>
  </si>
  <si>
    <t>周培初</t>
  </si>
  <si>
    <t>苏业才</t>
  </si>
  <si>
    <t>西湖管理区西洲乡田园村2025年稻谷目标价格补贴发放明细表</t>
  </si>
  <si>
    <t>填报单位（公章）：田园村</t>
  </si>
  <si>
    <t>夏西安</t>
  </si>
  <si>
    <t>夏求太</t>
  </si>
  <si>
    <t>夏裕回</t>
  </si>
  <si>
    <t>刘苏龙</t>
  </si>
  <si>
    <t>夏新平（小）</t>
  </si>
  <si>
    <t>程亮</t>
  </si>
  <si>
    <t>夏吉情</t>
  </si>
  <si>
    <t>夏要树</t>
  </si>
  <si>
    <t>陈远来</t>
  </si>
  <si>
    <t>刘自义</t>
  </si>
  <si>
    <t>夏威然</t>
  </si>
  <si>
    <t>夏新节</t>
  </si>
  <si>
    <t>夏进明</t>
  </si>
  <si>
    <t>夏新湘</t>
  </si>
  <si>
    <t>夏石赞</t>
  </si>
  <si>
    <t>夏槐树</t>
  </si>
  <si>
    <t>夏新凯</t>
  </si>
  <si>
    <t>夏海生</t>
  </si>
  <si>
    <t>夏建霞</t>
  </si>
  <si>
    <t>夏礼平</t>
  </si>
  <si>
    <t>夏延书</t>
  </si>
  <si>
    <t>夏镇凯</t>
  </si>
  <si>
    <t>夏真兴</t>
  </si>
  <si>
    <t>夏求安</t>
  </si>
  <si>
    <t>刘助业</t>
  </si>
  <si>
    <t>夏君赞</t>
  </si>
  <si>
    <t>夏延安</t>
  </si>
  <si>
    <t>夏镇安</t>
  </si>
  <si>
    <t>夏艳兰</t>
  </si>
  <si>
    <t>夏新明</t>
  </si>
  <si>
    <t>夏友林</t>
  </si>
  <si>
    <t>夏友庆</t>
  </si>
  <si>
    <t>夏大东</t>
  </si>
  <si>
    <t>张石友</t>
  </si>
  <si>
    <t>夏绪阳</t>
  </si>
  <si>
    <t>夏伟</t>
  </si>
  <si>
    <t>夏勇刚</t>
  </si>
  <si>
    <t>夏五湖</t>
  </si>
  <si>
    <t>夏访友</t>
  </si>
  <si>
    <t>夏新中</t>
  </si>
  <si>
    <t>夏克勋</t>
  </si>
  <si>
    <t>夏延礼</t>
  </si>
  <si>
    <t>夏三寅</t>
  </si>
  <si>
    <t>夏金元</t>
  </si>
  <si>
    <t>夏海鹦</t>
  </si>
  <si>
    <t>夏交友</t>
  </si>
  <si>
    <t>夏育生</t>
  </si>
  <si>
    <t>胡国定</t>
  </si>
  <si>
    <t>夏延华</t>
  </si>
  <si>
    <t>夏东风</t>
  </si>
  <si>
    <t>夏海鹏</t>
  </si>
  <si>
    <t>夏福长</t>
  </si>
  <si>
    <t>夏赛花</t>
  </si>
  <si>
    <t>夏新卫</t>
  </si>
  <si>
    <t>夏新政</t>
  </si>
  <si>
    <t>夏旺波</t>
  </si>
  <si>
    <t>夏新其</t>
  </si>
  <si>
    <t>夏忠</t>
  </si>
  <si>
    <t>夏新中（二组）</t>
  </si>
  <si>
    <t>夏志宇</t>
  </si>
  <si>
    <t>夏秋菊</t>
  </si>
  <si>
    <t>李少军</t>
  </si>
  <si>
    <t>李建勇</t>
  </si>
  <si>
    <t>西湖管理区西洲乡西洲村2025年稻谷目标价格补贴发放明细表</t>
  </si>
  <si>
    <t>填报单位（公章）：西洲村</t>
  </si>
  <si>
    <t>王中校</t>
  </si>
  <si>
    <t>周文芳</t>
  </si>
  <si>
    <t>王四平</t>
  </si>
  <si>
    <t>王永红</t>
  </si>
  <si>
    <t>王成首</t>
  </si>
  <si>
    <t>刘洪旭</t>
  </si>
  <si>
    <t>夏玉建</t>
  </si>
  <si>
    <t>何维先</t>
  </si>
  <si>
    <t>夏新长</t>
  </si>
  <si>
    <t>程孝弟</t>
  </si>
  <si>
    <t>王运生</t>
  </si>
  <si>
    <t>夏延后</t>
  </si>
  <si>
    <t>李贤进</t>
  </si>
  <si>
    <t>邓大林</t>
  </si>
  <si>
    <t>程兆快</t>
  </si>
  <si>
    <t>周德宇</t>
  </si>
  <si>
    <t>程兆建</t>
  </si>
  <si>
    <t>程兆恒</t>
  </si>
  <si>
    <t>程兆平</t>
  </si>
  <si>
    <t>周习方</t>
  </si>
  <si>
    <t>王本忠</t>
  </si>
  <si>
    <t>黄铁汉</t>
  </si>
  <si>
    <t>黄兴文</t>
  </si>
  <si>
    <t>夏有文</t>
  </si>
  <si>
    <t>周德仁</t>
  </si>
  <si>
    <t>王本江</t>
  </si>
  <si>
    <t>夏山明</t>
  </si>
  <si>
    <t>王丁山</t>
  </si>
  <si>
    <t>夏延明</t>
  </si>
  <si>
    <t>韩向湖</t>
  </si>
  <si>
    <t>何吉发</t>
  </si>
  <si>
    <t>夏移民</t>
  </si>
  <si>
    <t>夏延文</t>
  </si>
  <si>
    <t>周杏香</t>
  </si>
  <si>
    <t>西湖管理区西洲乡新北河村2025年稻谷目标价格补贴发放明细表</t>
  </si>
  <si>
    <t>填报单位（公章）：新北河村</t>
  </si>
  <si>
    <t>周志清</t>
  </si>
  <si>
    <t>陆杨西</t>
  </si>
  <si>
    <t>戴永松</t>
  </si>
  <si>
    <t>戴志新</t>
  </si>
  <si>
    <t>周斌</t>
  </si>
  <si>
    <t>戴文忠</t>
  </si>
  <si>
    <t>谢宇星</t>
  </si>
  <si>
    <t>戴洪锋</t>
  </si>
  <si>
    <t>谢本宋</t>
  </si>
  <si>
    <t>周华</t>
  </si>
  <si>
    <t>杨伟雄</t>
  </si>
  <si>
    <t>余云会</t>
  </si>
  <si>
    <t>戴满云</t>
  </si>
  <si>
    <t>刘继球</t>
  </si>
  <si>
    <t>胡其斌</t>
  </si>
  <si>
    <t>戴哲旺</t>
  </si>
  <si>
    <t>杨武雄</t>
  </si>
  <si>
    <t>周重明</t>
  </si>
  <si>
    <t>周重远</t>
  </si>
  <si>
    <t>周重和</t>
  </si>
  <si>
    <t>余继华</t>
  </si>
  <si>
    <t>戴建龙</t>
  </si>
  <si>
    <t>周胜</t>
  </si>
  <si>
    <t>周先禄</t>
  </si>
  <si>
    <t>戴石高</t>
  </si>
  <si>
    <t>周忠</t>
  </si>
  <si>
    <t>周志辉</t>
  </si>
  <si>
    <t>周介凡</t>
  </si>
  <si>
    <t>陆铁球</t>
  </si>
  <si>
    <t>杨赛雄</t>
  </si>
  <si>
    <t>周德夫</t>
  </si>
  <si>
    <t>刘志忠</t>
  </si>
  <si>
    <t>杨永光</t>
  </si>
  <si>
    <t>龚莹</t>
  </si>
  <si>
    <t>肖彪</t>
  </si>
  <si>
    <t>王正根</t>
  </si>
  <si>
    <t>王伸根</t>
  </si>
  <si>
    <t>王六根</t>
  </si>
  <si>
    <t>王福喜</t>
  </si>
  <si>
    <t>胡家和</t>
  </si>
  <si>
    <t>刘润花</t>
  </si>
  <si>
    <t>西湖管理区西洲乡黄泥湖村2025年稻谷目标价格补贴发放明细表</t>
  </si>
  <si>
    <t>填报单位（公章）：黄泥湖村</t>
  </si>
  <si>
    <t>王申后</t>
  </si>
  <si>
    <t>王铁青</t>
  </si>
  <si>
    <t>刘光荣</t>
  </si>
  <si>
    <t>廖新西</t>
  </si>
  <si>
    <t>戴志武</t>
  </si>
  <si>
    <t>伍长明</t>
  </si>
  <si>
    <t>何文</t>
  </si>
  <si>
    <t>何利华</t>
  </si>
  <si>
    <t>戴仲辰</t>
  </si>
  <si>
    <t>王力龙</t>
  </si>
  <si>
    <t>卿宗辉</t>
  </si>
  <si>
    <t>曾明星</t>
  </si>
  <si>
    <t>易树松</t>
  </si>
  <si>
    <t>管红旗</t>
  </si>
  <si>
    <t>卿定西</t>
  </si>
  <si>
    <t>刘友莲</t>
  </si>
  <si>
    <t>林孝许</t>
  </si>
  <si>
    <t>李蜜桃</t>
  </si>
  <si>
    <t>卿光辉</t>
  </si>
  <si>
    <t>袁仕安</t>
  </si>
  <si>
    <t>伍桂华</t>
  </si>
  <si>
    <t>卿新湖</t>
  </si>
  <si>
    <t>王忠华</t>
  </si>
  <si>
    <t>卿新华</t>
  </si>
  <si>
    <t>卿具树</t>
  </si>
  <si>
    <t>袁平</t>
  </si>
  <si>
    <t>谭迪清</t>
  </si>
  <si>
    <t>刘柳姑</t>
  </si>
  <si>
    <t>卿定长</t>
  </si>
  <si>
    <t>卿解华</t>
  </si>
  <si>
    <t>刘仁志</t>
  </si>
  <si>
    <t>苏绿华</t>
  </si>
  <si>
    <t>苏艳云</t>
  </si>
  <si>
    <t>龚海军</t>
  </si>
  <si>
    <t>王申右</t>
  </si>
  <si>
    <t>王申前</t>
  </si>
  <si>
    <t>李正清</t>
  </si>
  <si>
    <t>卿宗善</t>
  </si>
  <si>
    <t>夏雪芝</t>
  </si>
  <si>
    <t>邹家宋</t>
  </si>
  <si>
    <t>杨国辉</t>
  </si>
  <si>
    <t>陈正东</t>
  </si>
  <si>
    <t>卿树清</t>
  </si>
  <si>
    <t>何永秀</t>
  </si>
  <si>
    <t>何新寿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</si>
</sst>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7" applyNumberFormat="0" applyAlignment="0" applyProtection="0">
      <alignment vertical="center"/>
    </xf>
    <xf numFmtId="0" fontId="11" fillId="4" borderId="18" applyNumberFormat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3" fillId="5" borderId="19" applyNumberFormat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 wrapText="1"/>
    </xf>
    <xf numFmtId="176" fontId="0" fillId="0" borderId="7" xfId="0" applyNumberFormat="1" applyFill="1" applyBorder="1" applyAlignment="1">
      <alignment horizontal="center" vertical="center" wrapText="1"/>
    </xf>
    <xf numFmtId="0" fontId="0" fillId="0" borderId="0" xfId="0" applyFill="1" applyAlignment="1"/>
    <xf numFmtId="0" fontId="0" fillId="0" borderId="12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3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opLeftCell="A5" workbookViewId="0">
      <selection activeCell="L13" sqref="L13"/>
    </sheetView>
  </sheetViews>
  <sheetFormatPr defaultColWidth="9" defaultRowHeight="14.25"/>
  <cols>
    <col min="1" max="1" width="6.375" customWidth="1"/>
    <col min="2" max="2" width="9.75" customWidth="1"/>
    <col min="3" max="3" width="9.25" customWidth="1"/>
    <col min="4" max="4" width="8" customWidth="1"/>
    <col min="5" max="5" width="5.625" customWidth="1"/>
    <col min="6" max="6" width="10.5" customWidth="1"/>
    <col min="7" max="7" width="9.75" customWidth="1"/>
    <col min="8" max="8" width="5.625" customWidth="1"/>
    <col min="9" max="9" width="12" customWidth="1"/>
    <col min="10" max="10" width="8.00833333333333" customWidth="1"/>
    <col min="11" max="11" width="5.625" customWidth="1"/>
    <col min="12" max="12" width="12" customWidth="1"/>
    <col min="13" max="13" width="8.00833333333333" customWidth="1"/>
    <col min="14" max="14" width="5.625" customWidth="1"/>
    <col min="15" max="16" width="12" customWidth="1"/>
    <col min="17" max="17" width="15.125" customWidth="1"/>
    <col min="18" max="18" width="26" customWidth="1"/>
  </cols>
  <sheetData>
    <row r="1" ht="25.5" spans="1:19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customFormat="1" ht="39" customHeight="1" spans="1:19">
      <c r="A2" s="14" t="s">
        <v>1</v>
      </c>
      <c r="B2" s="14"/>
      <c r="C2" s="14" t="s">
        <v>2</v>
      </c>
      <c r="D2" s="2"/>
      <c r="E2" s="2"/>
      <c r="G2" s="14"/>
      <c r="H2" s="14"/>
      <c r="J2" s="14"/>
      <c r="K2" s="14"/>
      <c r="L2" s="14" t="s">
        <v>3</v>
      </c>
      <c r="M2" s="14"/>
      <c r="N2" s="14"/>
      <c r="O2" s="14"/>
      <c r="P2" s="14"/>
      <c r="Q2" s="14"/>
      <c r="R2" s="2" t="s">
        <v>4</v>
      </c>
      <c r="S2" s="2"/>
    </row>
    <row r="3" ht="25" customHeight="1" spans="1:19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6" customHeight="1" spans="1:19">
      <c r="A4" s="4" t="s">
        <v>6</v>
      </c>
      <c r="B4" s="4" t="s">
        <v>7</v>
      </c>
      <c r="C4" s="4" t="s">
        <v>8</v>
      </c>
      <c r="D4" s="5" t="s">
        <v>9</v>
      </c>
      <c r="E4" s="6"/>
      <c r="F4" s="15"/>
      <c r="G4" s="5" t="s">
        <v>10</v>
      </c>
      <c r="H4" s="6"/>
      <c r="I4" s="15"/>
      <c r="J4" s="5" t="s">
        <v>11</v>
      </c>
      <c r="K4" s="6"/>
      <c r="L4" s="15"/>
      <c r="M4" s="5" t="s">
        <v>12</v>
      </c>
      <c r="N4" s="6"/>
      <c r="O4" s="15"/>
      <c r="P4" s="4" t="s">
        <v>13</v>
      </c>
      <c r="Q4" s="4" t="s">
        <v>14</v>
      </c>
      <c r="R4" s="4" t="s">
        <v>15</v>
      </c>
      <c r="S4" s="4" t="s">
        <v>16</v>
      </c>
    </row>
    <row r="5" ht="33" customHeight="1" spans="1:19">
      <c r="A5" s="7"/>
      <c r="B5" s="7"/>
      <c r="C5" s="7"/>
      <c r="D5" s="4" t="s">
        <v>17</v>
      </c>
      <c r="E5" s="4" t="s">
        <v>18</v>
      </c>
      <c r="F5" s="4" t="s">
        <v>19</v>
      </c>
      <c r="G5" s="4" t="s">
        <v>17</v>
      </c>
      <c r="H5" s="4" t="s">
        <v>18</v>
      </c>
      <c r="I5" s="4" t="s">
        <v>19</v>
      </c>
      <c r="J5" s="4" t="s">
        <v>17</v>
      </c>
      <c r="K5" s="4" t="s">
        <v>18</v>
      </c>
      <c r="L5" s="4" t="s">
        <v>19</v>
      </c>
      <c r="M5" s="4" t="s">
        <v>17</v>
      </c>
      <c r="N5" s="4" t="s">
        <v>18</v>
      </c>
      <c r="O5" s="4" t="s">
        <v>19</v>
      </c>
      <c r="P5" s="8"/>
      <c r="Q5" s="8"/>
      <c r="R5" s="7"/>
      <c r="S5" s="7"/>
    </row>
    <row r="6" ht="39" customHeight="1" spans="1:19">
      <c r="A6" s="19">
        <v>1</v>
      </c>
      <c r="B6" s="19" t="s">
        <v>20</v>
      </c>
      <c r="C6" s="5">
        <v>55</v>
      </c>
      <c r="D6" s="24">
        <v>29.5</v>
      </c>
      <c r="E6" s="24">
        <v>24.94</v>
      </c>
      <c r="F6" s="17">
        <f t="shared" ref="F6:F17" si="0">D6*E6</f>
        <v>735.73</v>
      </c>
      <c r="G6" s="24">
        <v>2346.12</v>
      </c>
      <c r="H6" s="24">
        <v>19.94</v>
      </c>
      <c r="I6" s="17">
        <f t="shared" ref="I6:I17" si="1">G6*H6</f>
        <v>46781.6328</v>
      </c>
      <c r="J6" s="24">
        <v>29.5</v>
      </c>
      <c r="K6" s="24">
        <v>24.94</v>
      </c>
      <c r="L6" s="26">
        <f t="shared" ref="L6:L17" si="2">J6*K6</f>
        <v>735.73</v>
      </c>
      <c r="M6" s="24"/>
      <c r="N6" s="24">
        <v>25</v>
      </c>
      <c r="O6" s="24"/>
      <c r="P6" s="24">
        <f t="shared" ref="P6:P17" si="3">D6+G6+J6+M6</f>
        <v>2405.12</v>
      </c>
      <c r="Q6" s="26">
        <v>48253.11</v>
      </c>
      <c r="R6" s="15" t="s">
        <v>21</v>
      </c>
      <c r="S6" s="19" t="s">
        <v>21</v>
      </c>
    </row>
    <row r="7" s="20" customFormat="1" ht="39" customHeight="1" spans="1:19">
      <c r="A7" s="19">
        <v>2</v>
      </c>
      <c r="B7" s="19" t="s">
        <v>22</v>
      </c>
      <c r="C7" s="19">
        <v>27</v>
      </c>
      <c r="D7" s="7">
        <v>62.2</v>
      </c>
      <c r="E7" s="7">
        <v>24.94</v>
      </c>
      <c r="F7" s="17">
        <f t="shared" si="0"/>
        <v>1551.268</v>
      </c>
      <c r="G7" s="7">
        <v>1613.5</v>
      </c>
      <c r="H7" s="7">
        <v>19.94</v>
      </c>
      <c r="I7" s="17">
        <f t="shared" si="1"/>
        <v>32173.19</v>
      </c>
      <c r="J7" s="7">
        <v>62.2</v>
      </c>
      <c r="K7" s="7">
        <v>24.94</v>
      </c>
      <c r="L7" s="27">
        <f t="shared" si="2"/>
        <v>1551.268</v>
      </c>
      <c r="M7" s="7"/>
      <c r="N7" s="7">
        <v>25</v>
      </c>
      <c r="O7" s="7"/>
      <c r="P7" s="25">
        <f t="shared" si="3"/>
        <v>1737.9</v>
      </c>
      <c r="Q7" s="27">
        <v>35275.726</v>
      </c>
      <c r="R7" s="19" t="s">
        <v>21</v>
      </c>
      <c r="S7" s="19" t="s">
        <v>21</v>
      </c>
    </row>
    <row r="8" s="20" customFormat="1" ht="39" customHeight="1" spans="1:19">
      <c r="A8" s="19">
        <v>3</v>
      </c>
      <c r="B8" s="19" t="s">
        <v>23</v>
      </c>
      <c r="C8" s="19">
        <v>11</v>
      </c>
      <c r="D8" s="19">
        <v>750</v>
      </c>
      <c r="E8" s="25">
        <v>24.94</v>
      </c>
      <c r="F8" s="17">
        <f t="shared" si="0"/>
        <v>18705</v>
      </c>
      <c r="G8" s="19">
        <v>2023</v>
      </c>
      <c r="H8" s="25">
        <v>19.94</v>
      </c>
      <c r="I8" s="17">
        <f t="shared" si="1"/>
        <v>40338.62</v>
      </c>
      <c r="J8" s="19">
        <v>750</v>
      </c>
      <c r="K8" s="25">
        <v>24.94</v>
      </c>
      <c r="L8" s="27">
        <f t="shared" si="2"/>
        <v>18705</v>
      </c>
      <c r="M8" s="19"/>
      <c r="N8" s="25">
        <v>25</v>
      </c>
      <c r="O8" s="19"/>
      <c r="P8" s="25">
        <f t="shared" si="3"/>
        <v>3523</v>
      </c>
      <c r="Q8" s="27">
        <v>77748.62</v>
      </c>
      <c r="R8" s="19" t="s">
        <v>21</v>
      </c>
      <c r="S8" s="19" t="s">
        <v>21</v>
      </c>
    </row>
    <row r="9" s="20" customFormat="1" ht="39" customHeight="1" spans="1:19">
      <c r="A9" s="19">
        <v>4</v>
      </c>
      <c r="B9" s="19" t="s">
        <v>24</v>
      </c>
      <c r="C9" s="19">
        <v>42</v>
      </c>
      <c r="D9" s="19">
        <v>7</v>
      </c>
      <c r="E9" s="7">
        <v>24.94</v>
      </c>
      <c r="F9" s="17">
        <f t="shared" si="0"/>
        <v>174.58</v>
      </c>
      <c r="G9" s="19">
        <v>3008</v>
      </c>
      <c r="H9" s="7">
        <v>19.94</v>
      </c>
      <c r="I9" s="17">
        <f t="shared" si="1"/>
        <v>59979.52</v>
      </c>
      <c r="J9" s="19">
        <v>7</v>
      </c>
      <c r="K9" s="7">
        <v>24.94</v>
      </c>
      <c r="L9" s="27">
        <f t="shared" si="2"/>
        <v>174.58</v>
      </c>
      <c r="M9" s="19"/>
      <c r="N9" s="7">
        <v>25</v>
      </c>
      <c r="O9" s="19"/>
      <c r="P9" s="25">
        <f t="shared" si="3"/>
        <v>3022</v>
      </c>
      <c r="Q9" s="27">
        <v>60328.68</v>
      </c>
      <c r="R9" s="19" t="s">
        <v>21</v>
      </c>
      <c r="S9" s="19" t="s">
        <v>21</v>
      </c>
    </row>
    <row r="10" s="20" customFormat="1" ht="39" customHeight="1" spans="1:19">
      <c r="A10" s="19">
        <v>5</v>
      </c>
      <c r="B10" s="19" t="s">
        <v>25</v>
      </c>
      <c r="C10" s="19">
        <v>23</v>
      </c>
      <c r="D10" s="19">
        <v>100</v>
      </c>
      <c r="E10" s="25">
        <v>24.94</v>
      </c>
      <c r="F10" s="17">
        <f t="shared" si="0"/>
        <v>2494</v>
      </c>
      <c r="G10" s="19">
        <v>1238.5</v>
      </c>
      <c r="H10" s="25">
        <v>19.94</v>
      </c>
      <c r="I10" s="17">
        <f t="shared" si="1"/>
        <v>24695.69</v>
      </c>
      <c r="J10" s="19">
        <v>100</v>
      </c>
      <c r="K10" s="25">
        <v>24.94</v>
      </c>
      <c r="L10" s="27">
        <f t="shared" si="2"/>
        <v>2494</v>
      </c>
      <c r="M10" s="19"/>
      <c r="N10" s="25">
        <v>25</v>
      </c>
      <c r="O10" s="19"/>
      <c r="P10" s="25">
        <f t="shared" si="3"/>
        <v>1438.5</v>
      </c>
      <c r="Q10" s="27">
        <v>29683.69</v>
      </c>
      <c r="R10" s="19" t="s">
        <v>21</v>
      </c>
      <c r="S10" s="19" t="s">
        <v>21</v>
      </c>
    </row>
    <row r="11" s="20" customFormat="1" ht="39" customHeight="1" spans="1:19">
      <c r="A11" s="19">
        <v>6</v>
      </c>
      <c r="B11" s="19" t="s">
        <v>26</v>
      </c>
      <c r="C11" s="19">
        <v>37</v>
      </c>
      <c r="D11" s="19">
        <v>418</v>
      </c>
      <c r="E11" s="7">
        <v>24.94</v>
      </c>
      <c r="F11" s="17">
        <f t="shared" si="0"/>
        <v>10424.92</v>
      </c>
      <c r="G11" s="19">
        <v>1291.96</v>
      </c>
      <c r="H11" s="7">
        <v>19.94</v>
      </c>
      <c r="I11" s="17">
        <f t="shared" si="1"/>
        <v>25761.6824</v>
      </c>
      <c r="J11" s="19">
        <v>418</v>
      </c>
      <c r="K11" s="7">
        <v>24.94</v>
      </c>
      <c r="L11" s="27">
        <f t="shared" si="2"/>
        <v>10424.92</v>
      </c>
      <c r="M11" s="19"/>
      <c r="N11" s="7">
        <v>25</v>
      </c>
      <c r="O11" s="19"/>
      <c r="P11" s="25">
        <f t="shared" si="3"/>
        <v>2127.96</v>
      </c>
      <c r="Q11" s="27">
        <v>46611.5224</v>
      </c>
      <c r="R11" s="19" t="s">
        <v>21</v>
      </c>
      <c r="S11" s="19" t="s">
        <v>21</v>
      </c>
    </row>
    <row r="12" s="20" customFormat="1" ht="39" customHeight="1" spans="1:19">
      <c r="A12" s="19">
        <v>7</v>
      </c>
      <c r="B12" s="19" t="s">
        <v>27</v>
      </c>
      <c r="C12" s="19">
        <v>32</v>
      </c>
      <c r="D12" s="19">
        <v>126.8</v>
      </c>
      <c r="E12" s="25">
        <v>24.94</v>
      </c>
      <c r="F12" s="17">
        <f t="shared" si="0"/>
        <v>3162.392</v>
      </c>
      <c r="G12" s="19">
        <v>2511.4</v>
      </c>
      <c r="H12" s="25">
        <v>19.94</v>
      </c>
      <c r="I12" s="17">
        <f t="shared" si="1"/>
        <v>50077.316</v>
      </c>
      <c r="J12" s="19">
        <v>126.8</v>
      </c>
      <c r="K12" s="25">
        <v>24.94</v>
      </c>
      <c r="L12" s="27">
        <f t="shared" si="2"/>
        <v>3162.392</v>
      </c>
      <c r="M12" s="19"/>
      <c r="N12" s="25">
        <v>25</v>
      </c>
      <c r="O12" s="19"/>
      <c r="P12" s="25">
        <f t="shared" si="3"/>
        <v>2765</v>
      </c>
      <c r="Q12" s="27">
        <v>56402.1</v>
      </c>
      <c r="R12" s="19" t="s">
        <v>21</v>
      </c>
      <c r="S12" s="19" t="s">
        <v>21</v>
      </c>
    </row>
    <row r="13" s="20" customFormat="1" ht="39" customHeight="1" spans="1:19">
      <c r="A13" s="19">
        <v>8</v>
      </c>
      <c r="B13" s="19" t="s">
        <v>28</v>
      </c>
      <c r="C13" s="19">
        <v>22</v>
      </c>
      <c r="D13" s="19">
        <v>849.7</v>
      </c>
      <c r="E13" s="7">
        <v>24.94</v>
      </c>
      <c r="F13" s="17">
        <f t="shared" si="0"/>
        <v>21191.518</v>
      </c>
      <c r="G13" s="19">
        <v>1195.7</v>
      </c>
      <c r="H13" s="7">
        <v>19.94</v>
      </c>
      <c r="I13" s="17">
        <f t="shared" si="1"/>
        <v>23842.258</v>
      </c>
      <c r="J13" s="19">
        <v>849.7</v>
      </c>
      <c r="K13" s="7">
        <v>24.94</v>
      </c>
      <c r="L13" s="27">
        <f t="shared" si="2"/>
        <v>21191.518</v>
      </c>
      <c r="M13" s="19">
        <v>307</v>
      </c>
      <c r="N13" s="7">
        <v>25</v>
      </c>
      <c r="O13" s="19">
        <f t="shared" ref="O13:O17" si="4">M13*N13</f>
        <v>7675</v>
      </c>
      <c r="P13" s="25">
        <f t="shared" si="3"/>
        <v>3202.1</v>
      </c>
      <c r="Q13" s="27">
        <v>73900.3</v>
      </c>
      <c r="R13" s="19"/>
      <c r="S13" s="19"/>
    </row>
    <row r="14" s="20" customFormat="1" ht="39" customHeight="1" spans="1:19">
      <c r="A14" s="19">
        <v>9</v>
      </c>
      <c r="B14" s="19" t="s">
        <v>29</v>
      </c>
      <c r="C14" s="19">
        <v>67</v>
      </c>
      <c r="D14" s="19">
        <v>228</v>
      </c>
      <c r="E14" s="25">
        <v>24.94</v>
      </c>
      <c r="F14" s="17">
        <f t="shared" si="0"/>
        <v>5686.32</v>
      </c>
      <c r="G14" s="19">
        <v>2341.4</v>
      </c>
      <c r="H14" s="25">
        <v>19.94</v>
      </c>
      <c r="I14" s="17">
        <f t="shared" si="1"/>
        <v>46687.516</v>
      </c>
      <c r="J14" s="19">
        <v>228</v>
      </c>
      <c r="K14" s="25">
        <v>24.94</v>
      </c>
      <c r="L14" s="27">
        <f t="shared" si="2"/>
        <v>5686.32</v>
      </c>
      <c r="M14" s="19"/>
      <c r="N14" s="25">
        <v>25</v>
      </c>
      <c r="O14" s="19"/>
      <c r="P14" s="25">
        <f t="shared" si="3"/>
        <v>2797.4</v>
      </c>
      <c r="Q14" s="27">
        <v>58060.16</v>
      </c>
      <c r="R14" s="19"/>
      <c r="S14" s="19"/>
    </row>
    <row r="15" ht="39" customHeight="1" spans="1:19">
      <c r="A15" s="19">
        <v>10</v>
      </c>
      <c r="B15" s="19" t="s">
        <v>30</v>
      </c>
      <c r="C15" s="19">
        <v>40</v>
      </c>
      <c r="D15" s="19">
        <v>1584.5</v>
      </c>
      <c r="E15" s="7">
        <v>24.94</v>
      </c>
      <c r="F15" s="17">
        <f t="shared" si="0"/>
        <v>39517.43</v>
      </c>
      <c r="G15" s="19">
        <v>1962.3</v>
      </c>
      <c r="H15" s="7">
        <v>19.94</v>
      </c>
      <c r="I15" s="17">
        <f t="shared" si="1"/>
        <v>39128.262</v>
      </c>
      <c r="J15" s="19">
        <v>1584.5</v>
      </c>
      <c r="K15" s="7">
        <v>24.94</v>
      </c>
      <c r="L15" s="26">
        <f t="shared" si="2"/>
        <v>39517.43</v>
      </c>
      <c r="M15" s="19">
        <v>910</v>
      </c>
      <c r="N15" s="7">
        <v>25</v>
      </c>
      <c r="O15" s="19">
        <f t="shared" si="4"/>
        <v>22750</v>
      </c>
      <c r="P15" s="24">
        <f t="shared" si="3"/>
        <v>6041.3</v>
      </c>
      <c r="Q15" s="26">
        <v>140913.13</v>
      </c>
      <c r="R15" s="19"/>
      <c r="S15" s="19"/>
    </row>
    <row r="16" ht="39" customHeight="1" spans="1:19">
      <c r="A16" s="19">
        <v>11</v>
      </c>
      <c r="B16" s="22" t="s">
        <v>31</v>
      </c>
      <c r="C16" s="22">
        <v>42</v>
      </c>
      <c r="D16" s="22">
        <v>207</v>
      </c>
      <c r="E16" s="24">
        <v>24.94</v>
      </c>
      <c r="F16" s="17">
        <f t="shared" si="0"/>
        <v>5162.58</v>
      </c>
      <c r="G16" s="21">
        <v>817.7</v>
      </c>
      <c r="H16" s="24">
        <v>19.94</v>
      </c>
      <c r="I16" s="17">
        <f t="shared" si="1"/>
        <v>16304.938</v>
      </c>
      <c r="J16" s="21">
        <v>207</v>
      </c>
      <c r="K16" s="24">
        <v>24.94</v>
      </c>
      <c r="L16" s="26">
        <f t="shared" si="2"/>
        <v>5162.58</v>
      </c>
      <c r="M16" s="21"/>
      <c r="N16" s="24">
        <v>25</v>
      </c>
      <c r="O16" s="19"/>
      <c r="P16" s="24">
        <f t="shared" si="3"/>
        <v>1231.7</v>
      </c>
      <c r="Q16" s="26">
        <v>26630.09</v>
      </c>
      <c r="R16" s="22" t="s">
        <v>21</v>
      </c>
      <c r="S16" s="22" t="s">
        <v>21</v>
      </c>
    </row>
    <row r="17" ht="39" customHeight="1" spans="1:19">
      <c r="A17" s="19">
        <v>12</v>
      </c>
      <c r="B17" s="12" t="s">
        <v>32</v>
      </c>
      <c r="C17" s="12">
        <v>45</v>
      </c>
      <c r="D17" s="12">
        <v>7</v>
      </c>
      <c r="E17" s="7">
        <v>24.94</v>
      </c>
      <c r="F17" s="17">
        <f t="shared" si="0"/>
        <v>174.58</v>
      </c>
      <c r="G17" s="16">
        <v>2002.93</v>
      </c>
      <c r="H17" s="7">
        <v>19.94</v>
      </c>
      <c r="I17" s="17">
        <f t="shared" si="1"/>
        <v>39938.4242</v>
      </c>
      <c r="J17" s="16">
        <v>7</v>
      </c>
      <c r="K17" s="7">
        <v>24.94</v>
      </c>
      <c r="L17" s="26">
        <f t="shared" si="2"/>
        <v>174.58</v>
      </c>
      <c r="M17" s="16">
        <v>7</v>
      </c>
      <c r="N17" s="7">
        <v>25</v>
      </c>
      <c r="O17" s="19">
        <f t="shared" si="4"/>
        <v>175</v>
      </c>
      <c r="P17" s="24">
        <f t="shared" si="3"/>
        <v>2023.93</v>
      </c>
      <c r="Q17" s="26">
        <v>40462.61</v>
      </c>
      <c r="R17" s="9"/>
      <c r="S17" s="9"/>
    </row>
    <row r="18" ht="39" customHeight="1" spans="1:19">
      <c r="A18" s="10" t="s">
        <v>33</v>
      </c>
      <c r="B18" s="12"/>
      <c r="C18" s="12"/>
      <c r="D18" s="12">
        <f t="shared" ref="D18:G18" si="5">SUM(D6:D17)</f>
        <v>4369.7</v>
      </c>
      <c r="E18" s="12"/>
      <c r="F18" s="17">
        <f t="shared" si="5"/>
        <v>108980.318</v>
      </c>
      <c r="G18" s="12">
        <f t="shared" si="5"/>
        <v>22352.51</v>
      </c>
      <c r="H18" s="12"/>
      <c r="I18" s="28">
        <f t="shared" ref="I18:M18" si="6">SUM(I6:I17)</f>
        <v>445709.0494</v>
      </c>
      <c r="J18" s="12">
        <f t="shared" si="6"/>
        <v>4369.7</v>
      </c>
      <c r="K18" s="12"/>
      <c r="L18" s="26">
        <f t="shared" si="6"/>
        <v>108980.318</v>
      </c>
      <c r="M18" s="12">
        <f t="shared" si="6"/>
        <v>1224</v>
      </c>
      <c r="N18" s="12"/>
      <c r="O18" s="12">
        <f t="shared" ref="O18:Q18" si="7">SUM(O6:O17)</f>
        <v>30600</v>
      </c>
      <c r="P18" s="12">
        <f t="shared" si="7"/>
        <v>32315.91</v>
      </c>
      <c r="Q18" s="26">
        <v>694269.7384</v>
      </c>
      <c r="R18" s="9"/>
      <c r="S18" s="9"/>
    </row>
    <row r="19" customFormat="1" ht="27" customHeight="1" spans="1:19">
      <c r="A19" s="18" t="s">
        <v>34</v>
      </c>
      <c r="F19" s="18"/>
      <c r="G19" s="18"/>
      <c r="H19" s="18"/>
      <c r="I19" s="18"/>
      <c r="J19" s="18"/>
      <c r="K19" s="18"/>
      <c r="L19" s="18" t="s">
        <v>35</v>
      </c>
      <c r="M19" s="18"/>
      <c r="N19" s="18"/>
      <c r="O19" s="18"/>
      <c r="P19" s="18"/>
      <c r="Q19" s="18"/>
      <c r="R19" s="18"/>
      <c r="S19" s="18"/>
    </row>
  </sheetData>
  <mergeCells count="15">
    <mergeCell ref="A1:S1"/>
    <mergeCell ref="R2:S2"/>
    <mergeCell ref="A3:S3"/>
    <mergeCell ref="D4:F4"/>
    <mergeCell ref="G4:I4"/>
    <mergeCell ref="J4:L4"/>
    <mergeCell ref="M4:O4"/>
    <mergeCell ref="A18:B18"/>
    <mergeCell ref="A4:A5"/>
    <mergeCell ref="B4:B5"/>
    <mergeCell ref="C4:C5"/>
    <mergeCell ref="P4:P5"/>
    <mergeCell ref="Q4:Q5"/>
    <mergeCell ref="R4:R5"/>
    <mergeCell ref="S4:S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4"/>
  <sheetViews>
    <sheetView topLeftCell="A66" workbookViewId="0">
      <selection activeCell="C66" sqref="C$1:D$1048576"/>
    </sheetView>
  </sheetViews>
  <sheetFormatPr defaultColWidth="9" defaultRowHeight="14.25"/>
  <cols>
    <col min="1" max="1" width="6.375" customWidth="1"/>
    <col min="2" max="2" width="9.25" customWidth="1"/>
    <col min="3" max="3" width="8" customWidth="1"/>
    <col min="4" max="4" width="5.625" customWidth="1"/>
    <col min="5" max="5" width="8.625" customWidth="1"/>
    <col min="6" max="6" width="8.00833333333333" customWidth="1"/>
    <col min="7" max="7" width="5.625" customWidth="1"/>
    <col min="8" max="8" width="12" customWidth="1"/>
    <col min="9" max="9" width="8.00833333333333" customWidth="1"/>
    <col min="10" max="10" width="5.625" customWidth="1"/>
    <col min="11" max="11" width="12" customWidth="1"/>
    <col min="12" max="12" width="8.00833333333333" customWidth="1"/>
    <col min="13" max="13" width="5.625" customWidth="1"/>
    <col min="14" max="15" width="12" customWidth="1"/>
    <col min="16" max="16" width="12.5" customWidth="1"/>
    <col min="17" max="17" width="19" customWidth="1"/>
  </cols>
  <sheetData>
    <row r="1" ht="44" customHeight="1" spans="1:18">
      <c r="A1" s="1" t="s">
        <v>301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9" customHeight="1" spans="1:18">
      <c r="A2" s="2" t="s">
        <v>302</v>
      </c>
      <c r="B2" s="2"/>
      <c r="C2" s="2" t="s">
        <v>38</v>
      </c>
      <c r="D2" s="2"/>
      <c r="E2" s="2"/>
      <c r="F2" s="13"/>
      <c r="G2" s="14"/>
      <c r="H2" s="13"/>
      <c r="I2" s="2" t="s">
        <v>39</v>
      </c>
      <c r="J2" s="2"/>
      <c r="K2" s="2"/>
      <c r="L2" s="14"/>
      <c r="M2" s="14"/>
      <c r="O2" s="14"/>
      <c r="Q2" t="s">
        <v>40</v>
      </c>
      <c r="R2" s="2"/>
    </row>
    <row r="3" ht="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6" customHeight="1" spans="1:18">
      <c r="A4" s="4" t="s">
        <v>6</v>
      </c>
      <c r="B4" s="4" t="s">
        <v>41</v>
      </c>
      <c r="C4" s="5" t="s">
        <v>9</v>
      </c>
      <c r="D4" s="6"/>
      <c r="E4" s="15"/>
      <c r="F4" s="5" t="s">
        <v>10</v>
      </c>
      <c r="G4" s="6"/>
      <c r="H4" s="15"/>
      <c r="I4" s="5" t="s">
        <v>11</v>
      </c>
      <c r="J4" s="6"/>
      <c r="K4" s="15"/>
      <c r="L4" s="5" t="s">
        <v>12</v>
      </c>
      <c r="M4" s="6"/>
      <c r="N4" s="15"/>
      <c r="O4" s="4" t="s">
        <v>13</v>
      </c>
      <c r="P4" s="4" t="s">
        <v>14</v>
      </c>
      <c r="Q4" s="4" t="s">
        <v>42</v>
      </c>
      <c r="R4" s="4" t="s">
        <v>16</v>
      </c>
    </row>
    <row r="5" ht="33" customHeight="1" spans="1:18">
      <c r="A5" s="7"/>
      <c r="B5" s="8"/>
      <c r="C5" s="4" t="s">
        <v>17</v>
      </c>
      <c r="D5" s="4" t="s">
        <v>18</v>
      </c>
      <c r="E5" s="4" t="s">
        <v>19</v>
      </c>
      <c r="F5" s="4" t="s">
        <v>17</v>
      </c>
      <c r="G5" s="4" t="s">
        <v>18</v>
      </c>
      <c r="H5" s="4" t="s">
        <v>19</v>
      </c>
      <c r="I5" s="4" t="s">
        <v>17</v>
      </c>
      <c r="J5" s="4" t="s">
        <v>18</v>
      </c>
      <c r="K5" s="4" t="s">
        <v>19</v>
      </c>
      <c r="L5" s="4" t="s">
        <v>17</v>
      </c>
      <c r="M5" s="4" t="s">
        <v>18</v>
      </c>
      <c r="N5" s="4" t="s">
        <v>19</v>
      </c>
      <c r="O5" s="8"/>
      <c r="P5" s="7"/>
      <c r="Q5" s="7"/>
      <c r="R5" s="7"/>
    </row>
    <row r="6" ht="39" customHeight="1" spans="1:18">
      <c r="A6" s="5">
        <v>1</v>
      </c>
      <c r="B6" s="9" t="s">
        <v>303</v>
      </c>
      <c r="C6" s="9">
        <v>13.2</v>
      </c>
      <c r="D6" s="9">
        <v>24.94</v>
      </c>
      <c r="E6" s="17">
        <f t="shared" ref="E6:E13" si="0">C6*D6</f>
        <v>329.208</v>
      </c>
      <c r="F6" s="16">
        <v>58</v>
      </c>
      <c r="G6" s="9">
        <v>19.94</v>
      </c>
      <c r="H6" s="17">
        <f>F6*G6</f>
        <v>1156.52</v>
      </c>
      <c r="I6" s="16">
        <v>13.2</v>
      </c>
      <c r="J6" s="9">
        <v>24.94</v>
      </c>
      <c r="K6" s="17">
        <f t="shared" ref="K6:K13" si="1">I6*J6</f>
        <v>329.208</v>
      </c>
      <c r="L6" s="16"/>
      <c r="M6" s="16"/>
      <c r="N6" s="16"/>
      <c r="O6" s="9">
        <f t="shared" ref="O6:O13" si="2">C6+F6+I6+L6</f>
        <v>84.4</v>
      </c>
      <c r="P6" s="17">
        <f t="shared" ref="P6:P13" si="3">E6+H6+K6+N6</f>
        <v>1814.936</v>
      </c>
      <c r="Q6" s="16"/>
      <c r="R6" s="9"/>
    </row>
    <row r="7" ht="39" customHeight="1" spans="1:18">
      <c r="A7" s="5">
        <v>2</v>
      </c>
      <c r="B7" s="9" t="s">
        <v>304</v>
      </c>
      <c r="C7" s="9">
        <v>5.5</v>
      </c>
      <c r="D7" s="9">
        <v>24.94</v>
      </c>
      <c r="E7" s="17">
        <f t="shared" si="0"/>
        <v>137.17</v>
      </c>
      <c r="F7" s="16">
        <v>181</v>
      </c>
      <c r="G7" s="9">
        <v>19.94</v>
      </c>
      <c r="H7" s="17">
        <f>F7*G7</f>
        <v>3609.14</v>
      </c>
      <c r="I7" s="16">
        <v>5.5</v>
      </c>
      <c r="J7" s="9">
        <v>24.94</v>
      </c>
      <c r="K7" s="17">
        <f t="shared" si="1"/>
        <v>137.17</v>
      </c>
      <c r="L7" s="16"/>
      <c r="M7" s="16"/>
      <c r="N7" s="16"/>
      <c r="O7" s="9">
        <f t="shared" si="2"/>
        <v>192</v>
      </c>
      <c r="P7" s="17">
        <f t="shared" si="3"/>
        <v>3883.48</v>
      </c>
      <c r="Q7" s="16"/>
      <c r="R7" s="9"/>
    </row>
    <row r="8" ht="39" customHeight="1" spans="1:18">
      <c r="A8" s="5">
        <v>3</v>
      </c>
      <c r="B8" s="9" t="s">
        <v>305</v>
      </c>
      <c r="C8" s="9">
        <v>5</v>
      </c>
      <c r="D8" s="9">
        <v>24.94</v>
      </c>
      <c r="E8" s="17">
        <f t="shared" si="0"/>
        <v>124.7</v>
      </c>
      <c r="F8" s="16"/>
      <c r="G8" s="9">
        <v>19.94</v>
      </c>
      <c r="H8" s="17"/>
      <c r="I8" s="16">
        <v>5</v>
      </c>
      <c r="J8" s="9">
        <v>24.94</v>
      </c>
      <c r="K8" s="17">
        <f t="shared" si="1"/>
        <v>124.7</v>
      </c>
      <c r="L8" s="16"/>
      <c r="M8" s="16"/>
      <c r="N8" s="16"/>
      <c r="O8" s="9">
        <f t="shared" si="2"/>
        <v>10</v>
      </c>
      <c r="P8" s="17">
        <f t="shared" si="3"/>
        <v>249.4</v>
      </c>
      <c r="Q8" s="16"/>
      <c r="R8" s="9"/>
    </row>
    <row r="9" ht="39" customHeight="1" spans="1:18">
      <c r="A9" s="5">
        <v>4</v>
      </c>
      <c r="B9" s="9" t="s">
        <v>306</v>
      </c>
      <c r="C9" s="9">
        <v>4.5</v>
      </c>
      <c r="D9" s="9">
        <v>24.94</v>
      </c>
      <c r="E9" s="17">
        <f t="shared" si="0"/>
        <v>112.23</v>
      </c>
      <c r="F9" s="16">
        <v>35.4</v>
      </c>
      <c r="G9" s="9">
        <v>19.94</v>
      </c>
      <c r="H9" s="17">
        <f>F9*G9</f>
        <v>705.876</v>
      </c>
      <c r="I9" s="16">
        <v>4.5</v>
      </c>
      <c r="J9" s="9">
        <v>24.94</v>
      </c>
      <c r="K9" s="17">
        <f t="shared" si="1"/>
        <v>112.23</v>
      </c>
      <c r="L9" s="16"/>
      <c r="M9" s="16"/>
      <c r="N9" s="16"/>
      <c r="O9" s="9">
        <f t="shared" si="2"/>
        <v>44.4</v>
      </c>
      <c r="P9" s="17">
        <f t="shared" si="3"/>
        <v>930.336</v>
      </c>
      <c r="Q9" s="16"/>
      <c r="R9" s="9"/>
    </row>
    <row r="10" ht="39" customHeight="1" spans="1:18">
      <c r="A10" s="5">
        <v>5</v>
      </c>
      <c r="B10" s="9" t="s">
        <v>307</v>
      </c>
      <c r="C10" s="9">
        <v>1.7</v>
      </c>
      <c r="D10" s="9">
        <v>24.94</v>
      </c>
      <c r="E10" s="17">
        <f t="shared" si="0"/>
        <v>42.398</v>
      </c>
      <c r="F10" s="16">
        <v>12</v>
      </c>
      <c r="G10" s="9">
        <v>19.94</v>
      </c>
      <c r="H10" s="17">
        <f>F10*G10</f>
        <v>239.28</v>
      </c>
      <c r="I10" s="16">
        <v>1.7</v>
      </c>
      <c r="J10" s="9">
        <v>24.94</v>
      </c>
      <c r="K10" s="17">
        <f t="shared" si="1"/>
        <v>42.398</v>
      </c>
      <c r="L10" s="16"/>
      <c r="M10" s="16"/>
      <c r="N10" s="16"/>
      <c r="O10" s="9">
        <f t="shared" si="2"/>
        <v>15.4</v>
      </c>
      <c r="P10" s="17">
        <f t="shared" si="3"/>
        <v>324.076</v>
      </c>
      <c r="Q10" s="16"/>
      <c r="R10" s="9"/>
    </row>
    <row r="11" ht="39" customHeight="1" spans="1:18">
      <c r="A11" s="5">
        <v>6</v>
      </c>
      <c r="B11" s="9" t="s">
        <v>308</v>
      </c>
      <c r="C11" s="9">
        <v>93.5</v>
      </c>
      <c r="D11" s="9">
        <v>24.94</v>
      </c>
      <c r="E11" s="17">
        <f t="shared" si="0"/>
        <v>2331.89</v>
      </c>
      <c r="F11" s="16"/>
      <c r="G11" s="9">
        <v>19.94</v>
      </c>
      <c r="H11" s="17"/>
      <c r="I11" s="16">
        <v>93.5</v>
      </c>
      <c r="J11" s="9">
        <v>24.94</v>
      </c>
      <c r="K11" s="17">
        <f t="shared" si="1"/>
        <v>2331.89</v>
      </c>
      <c r="L11" s="16"/>
      <c r="M11" s="16"/>
      <c r="N11" s="16"/>
      <c r="O11" s="9">
        <f t="shared" si="2"/>
        <v>187</v>
      </c>
      <c r="P11" s="17">
        <f t="shared" si="3"/>
        <v>4663.78</v>
      </c>
      <c r="Q11" s="16"/>
      <c r="R11" s="9"/>
    </row>
    <row r="12" ht="39" customHeight="1" spans="1:18">
      <c r="A12" s="5">
        <v>7</v>
      </c>
      <c r="B12" s="9" t="s">
        <v>133</v>
      </c>
      <c r="C12" s="9">
        <v>75.4</v>
      </c>
      <c r="D12" s="9">
        <v>24.94</v>
      </c>
      <c r="E12" s="17">
        <f t="shared" si="0"/>
        <v>1880.476</v>
      </c>
      <c r="F12" s="16"/>
      <c r="G12" s="9">
        <v>19.94</v>
      </c>
      <c r="H12" s="17"/>
      <c r="I12" s="16">
        <v>75.4</v>
      </c>
      <c r="J12" s="9">
        <v>24.94</v>
      </c>
      <c r="K12" s="17">
        <f t="shared" si="1"/>
        <v>1880.476</v>
      </c>
      <c r="L12" s="16"/>
      <c r="M12" s="16"/>
      <c r="N12" s="16"/>
      <c r="O12" s="9">
        <f t="shared" si="2"/>
        <v>150.8</v>
      </c>
      <c r="P12" s="17">
        <f t="shared" si="3"/>
        <v>3760.952</v>
      </c>
      <c r="Q12" s="16"/>
      <c r="R12" s="9"/>
    </row>
    <row r="13" ht="39" customHeight="1" spans="1:18">
      <c r="A13" s="5">
        <v>8</v>
      </c>
      <c r="B13" s="9" t="s">
        <v>309</v>
      </c>
      <c r="C13" s="9">
        <v>29.2</v>
      </c>
      <c r="D13" s="9">
        <v>24.94</v>
      </c>
      <c r="E13" s="17">
        <f t="shared" si="0"/>
        <v>728.248</v>
      </c>
      <c r="F13" s="16">
        <v>20</v>
      </c>
      <c r="G13" s="9">
        <v>19.94</v>
      </c>
      <c r="H13" s="17">
        <f>F13*G13</f>
        <v>398.8</v>
      </c>
      <c r="I13" s="16">
        <v>29.2</v>
      </c>
      <c r="J13" s="9">
        <v>24.94</v>
      </c>
      <c r="K13" s="17">
        <f t="shared" si="1"/>
        <v>728.248</v>
      </c>
      <c r="L13" s="16"/>
      <c r="M13" s="16"/>
      <c r="N13" s="16"/>
      <c r="O13" s="9">
        <f t="shared" si="2"/>
        <v>78.4</v>
      </c>
      <c r="P13" s="17">
        <f t="shared" si="3"/>
        <v>1855.296</v>
      </c>
      <c r="Q13" s="16"/>
      <c r="R13" s="9"/>
    </row>
    <row r="14" ht="39" customHeight="1" spans="1:18">
      <c r="A14" s="5">
        <v>9</v>
      </c>
      <c r="B14" s="9" t="s">
        <v>310</v>
      </c>
      <c r="C14" s="9"/>
      <c r="D14" s="9"/>
      <c r="E14" s="17"/>
      <c r="F14" s="16">
        <v>73</v>
      </c>
      <c r="G14" s="9">
        <v>19.94</v>
      </c>
      <c r="H14" s="17">
        <f t="shared" ref="H14:H28" si="4">F14*G14</f>
        <v>1455.62</v>
      </c>
      <c r="I14" s="16"/>
      <c r="J14" s="16"/>
      <c r="K14" s="17"/>
      <c r="L14" s="16"/>
      <c r="M14" s="16"/>
      <c r="N14" s="16"/>
      <c r="O14" s="9">
        <f t="shared" ref="O14:O45" si="5">C14+F14+I14+L14</f>
        <v>73</v>
      </c>
      <c r="P14" s="17">
        <f t="shared" ref="P14:P45" si="6">E14+H14+K14+N14</f>
        <v>1455.62</v>
      </c>
      <c r="Q14" s="16"/>
      <c r="R14" s="9"/>
    </row>
    <row r="15" ht="39" customHeight="1" spans="1:18">
      <c r="A15" s="5">
        <v>10</v>
      </c>
      <c r="B15" s="9" t="s">
        <v>311</v>
      </c>
      <c r="C15" s="9"/>
      <c r="D15" s="9"/>
      <c r="E15" s="17"/>
      <c r="F15" s="16">
        <v>3.8</v>
      </c>
      <c r="G15" s="9">
        <v>19.94</v>
      </c>
      <c r="H15" s="17">
        <f t="shared" si="4"/>
        <v>75.772</v>
      </c>
      <c r="I15" s="16"/>
      <c r="J15" s="16"/>
      <c r="K15" s="17"/>
      <c r="L15" s="16"/>
      <c r="M15" s="16"/>
      <c r="N15" s="16"/>
      <c r="O15" s="9">
        <f t="shared" si="5"/>
        <v>3.8</v>
      </c>
      <c r="P15" s="17">
        <f t="shared" si="6"/>
        <v>75.772</v>
      </c>
      <c r="Q15" s="16"/>
      <c r="R15" s="9"/>
    </row>
    <row r="16" ht="39" customHeight="1" spans="1:18">
      <c r="A16" s="5">
        <v>11</v>
      </c>
      <c r="B16" s="9" t="s">
        <v>312</v>
      </c>
      <c r="C16" s="9"/>
      <c r="D16" s="9"/>
      <c r="E16" s="17"/>
      <c r="F16" s="16">
        <v>5</v>
      </c>
      <c r="G16" s="9">
        <v>19.94</v>
      </c>
      <c r="H16" s="17">
        <f t="shared" si="4"/>
        <v>99.7</v>
      </c>
      <c r="I16" s="16"/>
      <c r="J16" s="16"/>
      <c r="K16" s="17"/>
      <c r="L16" s="16"/>
      <c r="M16" s="16"/>
      <c r="N16" s="16"/>
      <c r="O16" s="9">
        <f t="shared" si="5"/>
        <v>5</v>
      </c>
      <c r="P16" s="17">
        <f t="shared" si="6"/>
        <v>99.7</v>
      </c>
      <c r="Q16" s="16"/>
      <c r="R16" s="9"/>
    </row>
    <row r="17" ht="39" customHeight="1" spans="1:18">
      <c r="A17" s="5">
        <v>12</v>
      </c>
      <c r="B17" s="9" t="s">
        <v>313</v>
      </c>
      <c r="C17" s="9"/>
      <c r="D17" s="9"/>
      <c r="E17" s="17"/>
      <c r="F17" s="16">
        <v>2</v>
      </c>
      <c r="G17" s="9">
        <v>19.94</v>
      </c>
      <c r="H17" s="17">
        <f t="shared" si="4"/>
        <v>39.88</v>
      </c>
      <c r="I17" s="16"/>
      <c r="J17" s="16"/>
      <c r="K17" s="17"/>
      <c r="L17" s="16"/>
      <c r="M17" s="16"/>
      <c r="N17" s="16"/>
      <c r="O17" s="9">
        <f t="shared" si="5"/>
        <v>2</v>
      </c>
      <c r="P17" s="17">
        <f t="shared" si="6"/>
        <v>39.88</v>
      </c>
      <c r="Q17" s="16"/>
      <c r="R17" s="9"/>
    </row>
    <row r="18" ht="39" customHeight="1" spans="1:18">
      <c r="A18" s="5">
        <v>13</v>
      </c>
      <c r="B18" s="9" t="s">
        <v>314</v>
      </c>
      <c r="C18" s="9"/>
      <c r="D18" s="9"/>
      <c r="E18" s="17"/>
      <c r="F18" s="16">
        <v>2</v>
      </c>
      <c r="G18" s="9">
        <v>19.94</v>
      </c>
      <c r="H18" s="17">
        <f t="shared" si="4"/>
        <v>39.88</v>
      </c>
      <c r="I18" s="16"/>
      <c r="J18" s="16"/>
      <c r="K18" s="17"/>
      <c r="L18" s="16"/>
      <c r="M18" s="16"/>
      <c r="N18" s="16"/>
      <c r="O18" s="9">
        <f t="shared" si="5"/>
        <v>2</v>
      </c>
      <c r="P18" s="17">
        <f t="shared" si="6"/>
        <v>39.88</v>
      </c>
      <c r="Q18" s="16"/>
      <c r="R18" s="9"/>
    </row>
    <row r="19" ht="39" customHeight="1" spans="1:18">
      <c r="A19" s="5">
        <v>14</v>
      </c>
      <c r="B19" s="9" t="s">
        <v>315</v>
      </c>
      <c r="C19" s="9"/>
      <c r="D19" s="9"/>
      <c r="E19" s="17"/>
      <c r="F19" s="16">
        <v>6</v>
      </c>
      <c r="G19" s="9">
        <v>19.94</v>
      </c>
      <c r="H19" s="17">
        <f t="shared" si="4"/>
        <v>119.64</v>
      </c>
      <c r="I19" s="16"/>
      <c r="J19" s="16"/>
      <c r="K19" s="17"/>
      <c r="L19" s="16"/>
      <c r="M19" s="16"/>
      <c r="N19" s="16"/>
      <c r="O19" s="9">
        <f t="shared" si="5"/>
        <v>6</v>
      </c>
      <c r="P19" s="17">
        <f t="shared" si="6"/>
        <v>119.64</v>
      </c>
      <c r="Q19" s="16"/>
      <c r="R19" s="9"/>
    </row>
    <row r="20" ht="39" customHeight="1" spans="1:18">
      <c r="A20" s="5">
        <v>15</v>
      </c>
      <c r="B20" s="9" t="s">
        <v>316</v>
      </c>
      <c r="C20" s="9"/>
      <c r="D20" s="9"/>
      <c r="E20" s="17"/>
      <c r="F20" s="16">
        <v>3</v>
      </c>
      <c r="G20" s="9">
        <v>19.94</v>
      </c>
      <c r="H20" s="17">
        <f t="shared" si="4"/>
        <v>59.82</v>
      </c>
      <c r="I20" s="16"/>
      <c r="J20" s="16"/>
      <c r="K20" s="17"/>
      <c r="L20" s="16"/>
      <c r="M20" s="16"/>
      <c r="N20" s="16"/>
      <c r="O20" s="9">
        <f t="shared" si="5"/>
        <v>3</v>
      </c>
      <c r="P20" s="17">
        <f t="shared" si="6"/>
        <v>59.82</v>
      </c>
      <c r="Q20" s="16"/>
      <c r="R20" s="9"/>
    </row>
    <row r="21" ht="39" customHeight="1" spans="1:18">
      <c r="A21" s="5">
        <v>16</v>
      </c>
      <c r="B21" s="9" t="s">
        <v>317</v>
      </c>
      <c r="C21" s="9"/>
      <c r="D21" s="9"/>
      <c r="E21" s="17"/>
      <c r="F21" s="16">
        <v>4</v>
      </c>
      <c r="G21" s="9">
        <v>19.94</v>
      </c>
      <c r="H21" s="17">
        <f t="shared" si="4"/>
        <v>79.76</v>
      </c>
      <c r="I21" s="16"/>
      <c r="J21" s="16"/>
      <c r="K21" s="17"/>
      <c r="L21" s="16"/>
      <c r="M21" s="16"/>
      <c r="N21" s="16"/>
      <c r="O21" s="9">
        <f t="shared" si="5"/>
        <v>4</v>
      </c>
      <c r="P21" s="17">
        <f t="shared" si="6"/>
        <v>79.76</v>
      </c>
      <c r="Q21" s="16"/>
      <c r="R21" s="9"/>
    </row>
    <row r="22" ht="39" customHeight="1" spans="1:18">
      <c r="A22" s="5">
        <v>17</v>
      </c>
      <c r="B22" s="9" t="s">
        <v>318</v>
      </c>
      <c r="C22" s="9"/>
      <c r="D22" s="9"/>
      <c r="E22" s="17"/>
      <c r="F22" s="16">
        <v>3.6</v>
      </c>
      <c r="G22" s="9">
        <v>19.94</v>
      </c>
      <c r="H22" s="17">
        <f t="shared" si="4"/>
        <v>71.784</v>
      </c>
      <c r="I22" s="16"/>
      <c r="J22" s="16"/>
      <c r="K22" s="17"/>
      <c r="L22" s="16"/>
      <c r="M22" s="16"/>
      <c r="N22" s="16"/>
      <c r="O22" s="9">
        <f t="shared" si="5"/>
        <v>3.6</v>
      </c>
      <c r="P22" s="17">
        <f t="shared" si="6"/>
        <v>71.784</v>
      </c>
      <c r="Q22" s="16"/>
      <c r="R22" s="9"/>
    </row>
    <row r="23" ht="39" customHeight="1" spans="1:18">
      <c r="A23" s="5">
        <v>18</v>
      </c>
      <c r="B23" s="9" t="s">
        <v>319</v>
      </c>
      <c r="C23" s="9"/>
      <c r="D23" s="9"/>
      <c r="E23" s="17"/>
      <c r="F23" s="16">
        <v>53</v>
      </c>
      <c r="G23" s="9">
        <v>19.94</v>
      </c>
      <c r="H23" s="17">
        <f t="shared" si="4"/>
        <v>1056.82</v>
      </c>
      <c r="I23" s="16"/>
      <c r="J23" s="16"/>
      <c r="K23" s="17"/>
      <c r="L23" s="16"/>
      <c r="M23" s="16"/>
      <c r="N23" s="16"/>
      <c r="O23" s="9">
        <f t="shared" si="5"/>
        <v>53</v>
      </c>
      <c r="P23" s="17">
        <f t="shared" si="6"/>
        <v>1056.82</v>
      </c>
      <c r="Q23" s="16"/>
      <c r="R23" s="9"/>
    </row>
    <row r="24" ht="39" customHeight="1" spans="1:18">
      <c r="A24" s="5">
        <v>19</v>
      </c>
      <c r="B24" s="9" t="s">
        <v>320</v>
      </c>
      <c r="C24" s="9"/>
      <c r="D24" s="9"/>
      <c r="E24" s="17"/>
      <c r="F24" s="16">
        <v>85</v>
      </c>
      <c r="G24" s="9">
        <v>19.94</v>
      </c>
      <c r="H24" s="17">
        <f t="shared" si="4"/>
        <v>1694.9</v>
      </c>
      <c r="I24" s="16"/>
      <c r="J24" s="16"/>
      <c r="K24" s="17"/>
      <c r="L24" s="16"/>
      <c r="M24" s="16"/>
      <c r="N24" s="16"/>
      <c r="O24" s="9">
        <f t="shared" si="5"/>
        <v>85</v>
      </c>
      <c r="P24" s="17">
        <f t="shared" si="6"/>
        <v>1694.9</v>
      </c>
      <c r="Q24" s="16"/>
      <c r="R24" s="9"/>
    </row>
    <row r="25" ht="39" customHeight="1" spans="1:18">
      <c r="A25" s="5">
        <v>20</v>
      </c>
      <c r="B25" s="9" t="s">
        <v>321</v>
      </c>
      <c r="C25" s="9"/>
      <c r="D25" s="9"/>
      <c r="E25" s="17"/>
      <c r="F25" s="16">
        <v>49</v>
      </c>
      <c r="G25" s="9">
        <v>19.94</v>
      </c>
      <c r="H25" s="17">
        <f t="shared" si="4"/>
        <v>977.06</v>
      </c>
      <c r="I25" s="16"/>
      <c r="J25" s="16"/>
      <c r="K25" s="17"/>
      <c r="L25" s="16"/>
      <c r="M25" s="16"/>
      <c r="N25" s="16"/>
      <c r="O25" s="9">
        <f t="shared" si="5"/>
        <v>49</v>
      </c>
      <c r="P25" s="17">
        <f t="shared" si="6"/>
        <v>977.06</v>
      </c>
      <c r="Q25" s="16"/>
      <c r="R25" s="9"/>
    </row>
    <row r="26" ht="39" customHeight="1" spans="1:18">
      <c r="A26" s="5">
        <v>21</v>
      </c>
      <c r="B26" s="9" t="s">
        <v>322</v>
      </c>
      <c r="C26" s="9"/>
      <c r="D26" s="9"/>
      <c r="E26" s="17"/>
      <c r="F26" s="16">
        <v>110</v>
      </c>
      <c r="G26" s="9">
        <v>19.94</v>
      </c>
      <c r="H26" s="17">
        <f t="shared" si="4"/>
        <v>2193.4</v>
      </c>
      <c r="I26" s="16"/>
      <c r="J26" s="16"/>
      <c r="K26" s="17"/>
      <c r="L26" s="16"/>
      <c r="M26" s="16"/>
      <c r="N26" s="16"/>
      <c r="O26" s="9">
        <f t="shared" si="5"/>
        <v>110</v>
      </c>
      <c r="P26" s="17">
        <f t="shared" si="6"/>
        <v>2193.4</v>
      </c>
      <c r="Q26" s="16"/>
      <c r="R26" s="9"/>
    </row>
    <row r="27" ht="39" customHeight="1" spans="1:18">
      <c r="A27" s="5">
        <v>22</v>
      </c>
      <c r="B27" s="9" t="s">
        <v>323</v>
      </c>
      <c r="C27" s="9"/>
      <c r="D27" s="9"/>
      <c r="E27" s="17"/>
      <c r="F27" s="16">
        <v>37.5</v>
      </c>
      <c r="G27" s="9">
        <v>19.94</v>
      </c>
      <c r="H27" s="17">
        <f t="shared" si="4"/>
        <v>747.75</v>
      </c>
      <c r="I27" s="16"/>
      <c r="J27" s="16"/>
      <c r="K27" s="17"/>
      <c r="L27" s="16"/>
      <c r="M27" s="16"/>
      <c r="N27" s="16"/>
      <c r="O27" s="9">
        <f t="shared" si="5"/>
        <v>37.5</v>
      </c>
      <c r="P27" s="17">
        <f t="shared" si="6"/>
        <v>747.75</v>
      </c>
      <c r="Q27" s="16"/>
      <c r="R27" s="9"/>
    </row>
    <row r="28" ht="39" customHeight="1" spans="1:18">
      <c r="A28" s="5">
        <v>23</v>
      </c>
      <c r="B28" s="9" t="s">
        <v>324</v>
      </c>
      <c r="C28" s="9"/>
      <c r="D28" s="9"/>
      <c r="E28" s="17"/>
      <c r="F28" s="16">
        <v>2</v>
      </c>
      <c r="G28" s="9">
        <v>19.94</v>
      </c>
      <c r="H28" s="17">
        <f t="shared" ref="H28:H90" si="7">F28*G28</f>
        <v>39.88</v>
      </c>
      <c r="I28" s="16"/>
      <c r="J28" s="16"/>
      <c r="K28" s="17"/>
      <c r="L28" s="16"/>
      <c r="M28" s="16"/>
      <c r="N28" s="16"/>
      <c r="O28" s="9">
        <f t="shared" si="5"/>
        <v>2</v>
      </c>
      <c r="P28" s="17">
        <f t="shared" si="6"/>
        <v>39.88</v>
      </c>
      <c r="Q28" s="16"/>
      <c r="R28" s="9"/>
    </row>
    <row r="29" ht="39" customHeight="1" spans="1:18">
      <c r="A29" s="5">
        <v>24</v>
      </c>
      <c r="B29" s="9" t="s">
        <v>325</v>
      </c>
      <c r="C29" s="9"/>
      <c r="D29" s="9"/>
      <c r="E29" s="17"/>
      <c r="F29" s="16">
        <v>3.6</v>
      </c>
      <c r="G29" s="9">
        <v>19.94</v>
      </c>
      <c r="H29" s="17">
        <f t="shared" si="7"/>
        <v>71.784</v>
      </c>
      <c r="I29" s="16"/>
      <c r="J29" s="16"/>
      <c r="K29" s="17"/>
      <c r="L29" s="16"/>
      <c r="M29" s="16"/>
      <c r="N29" s="16"/>
      <c r="O29" s="9">
        <f t="shared" si="5"/>
        <v>3.6</v>
      </c>
      <c r="P29" s="17">
        <f t="shared" si="6"/>
        <v>71.784</v>
      </c>
      <c r="Q29" s="16"/>
      <c r="R29" s="9"/>
    </row>
    <row r="30" ht="39" customHeight="1" spans="1:18">
      <c r="A30" s="5">
        <v>25</v>
      </c>
      <c r="B30" s="9" t="s">
        <v>326</v>
      </c>
      <c r="C30" s="9"/>
      <c r="D30" s="9"/>
      <c r="E30" s="17"/>
      <c r="F30" s="16">
        <v>45</v>
      </c>
      <c r="G30" s="9">
        <v>19.94</v>
      </c>
      <c r="H30" s="17">
        <f t="shared" si="7"/>
        <v>897.3</v>
      </c>
      <c r="I30" s="16"/>
      <c r="J30" s="16"/>
      <c r="K30" s="17"/>
      <c r="L30" s="16"/>
      <c r="M30" s="16"/>
      <c r="N30" s="16"/>
      <c r="O30" s="9">
        <f t="shared" si="5"/>
        <v>45</v>
      </c>
      <c r="P30" s="17">
        <f t="shared" si="6"/>
        <v>897.3</v>
      </c>
      <c r="Q30" s="16"/>
      <c r="R30" s="9"/>
    </row>
    <row r="31" ht="39" customHeight="1" spans="1:18">
      <c r="A31" s="5">
        <v>26</v>
      </c>
      <c r="B31" s="9" t="s">
        <v>327</v>
      </c>
      <c r="C31" s="9"/>
      <c r="D31" s="9"/>
      <c r="E31" s="17"/>
      <c r="F31" s="16">
        <v>21</v>
      </c>
      <c r="G31" s="9">
        <v>19.94</v>
      </c>
      <c r="H31" s="17">
        <f t="shared" si="7"/>
        <v>418.74</v>
      </c>
      <c r="I31" s="16"/>
      <c r="J31" s="16"/>
      <c r="K31" s="17"/>
      <c r="L31" s="16"/>
      <c r="M31" s="16"/>
      <c r="N31" s="16"/>
      <c r="O31" s="9">
        <f t="shared" si="5"/>
        <v>21</v>
      </c>
      <c r="P31" s="17">
        <f t="shared" si="6"/>
        <v>418.74</v>
      </c>
      <c r="Q31" s="16"/>
      <c r="R31" s="9"/>
    </row>
    <row r="32" ht="39" customHeight="1" spans="1:18">
      <c r="A32" s="5">
        <v>27</v>
      </c>
      <c r="B32" s="9" t="s">
        <v>328</v>
      </c>
      <c r="C32" s="9"/>
      <c r="D32" s="9"/>
      <c r="E32" s="17"/>
      <c r="F32" s="16">
        <v>4</v>
      </c>
      <c r="G32" s="9">
        <v>19.94</v>
      </c>
      <c r="H32" s="17">
        <f t="shared" si="7"/>
        <v>79.76</v>
      </c>
      <c r="I32" s="16"/>
      <c r="J32" s="16"/>
      <c r="K32" s="17"/>
      <c r="L32" s="16"/>
      <c r="M32" s="16"/>
      <c r="N32" s="16"/>
      <c r="O32" s="9">
        <f t="shared" si="5"/>
        <v>4</v>
      </c>
      <c r="P32" s="17">
        <f t="shared" si="6"/>
        <v>79.76</v>
      </c>
      <c r="Q32" s="16"/>
      <c r="R32" s="9"/>
    </row>
    <row r="33" ht="39" customHeight="1" spans="1:18">
      <c r="A33" s="5">
        <v>28</v>
      </c>
      <c r="B33" s="9" t="s">
        <v>329</v>
      </c>
      <c r="C33" s="9"/>
      <c r="D33" s="9"/>
      <c r="E33" s="17"/>
      <c r="F33" s="16">
        <v>20</v>
      </c>
      <c r="G33" s="9">
        <v>19.94</v>
      </c>
      <c r="H33" s="17">
        <f t="shared" si="7"/>
        <v>398.8</v>
      </c>
      <c r="I33" s="16"/>
      <c r="J33" s="16"/>
      <c r="K33" s="17"/>
      <c r="L33" s="16"/>
      <c r="M33" s="16"/>
      <c r="N33" s="16"/>
      <c r="O33" s="9">
        <f t="shared" si="5"/>
        <v>20</v>
      </c>
      <c r="P33" s="17">
        <f t="shared" si="6"/>
        <v>398.8</v>
      </c>
      <c r="Q33" s="16"/>
      <c r="R33" s="9"/>
    </row>
    <row r="34" ht="39" customHeight="1" spans="1:18">
      <c r="A34" s="5">
        <v>29</v>
      </c>
      <c r="B34" s="9" t="s">
        <v>330</v>
      </c>
      <c r="C34" s="9"/>
      <c r="D34" s="9"/>
      <c r="E34" s="17"/>
      <c r="F34" s="16">
        <v>15</v>
      </c>
      <c r="G34" s="9">
        <v>19.94</v>
      </c>
      <c r="H34" s="17">
        <f t="shared" si="7"/>
        <v>299.1</v>
      </c>
      <c r="I34" s="16"/>
      <c r="J34" s="16"/>
      <c r="K34" s="17"/>
      <c r="L34" s="16"/>
      <c r="M34" s="16"/>
      <c r="N34" s="16"/>
      <c r="O34" s="9">
        <f t="shared" si="5"/>
        <v>15</v>
      </c>
      <c r="P34" s="17">
        <f t="shared" si="6"/>
        <v>299.1</v>
      </c>
      <c r="Q34" s="16"/>
      <c r="R34" s="9"/>
    </row>
    <row r="35" ht="39" customHeight="1" spans="1:18">
      <c r="A35" s="5">
        <v>30</v>
      </c>
      <c r="B35" s="9" t="s">
        <v>331</v>
      </c>
      <c r="C35" s="9"/>
      <c r="D35" s="9"/>
      <c r="E35" s="17"/>
      <c r="F35" s="16">
        <v>2</v>
      </c>
      <c r="G35" s="9">
        <v>19.94</v>
      </c>
      <c r="H35" s="17">
        <f t="shared" si="7"/>
        <v>39.88</v>
      </c>
      <c r="I35" s="16"/>
      <c r="J35" s="16"/>
      <c r="K35" s="17"/>
      <c r="L35" s="16"/>
      <c r="M35" s="16"/>
      <c r="N35" s="16"/>
      <c r="O35" s="9">
        <f t="shared" si="5"/>
        <v>2</v>
      </c>
      <c r="P35" s="17">
        <f t="shared" si="6"/>
        <v>39.88</v>
      </c>
      <c r="Q35" s="16"/>
      <c r="R35" s="9"/>
    </row>
    <row r="36" ht="39" customHeight="1" spans="1:18">
      <c r="A36" s="5">
        <v>31</v>
      </c>
      <c r="B36" s="9" t="s">
        <v>332</v>
      </c>
      <c r="C36" s="9"/>
      <c r="D36" s="9"/>
      <c r="E36" s="17"/>
      <c r="F36" s="16">
        <v>2</v>
      </c>
      <c r="G36" s="9">
        <v>19.94</v>
      </c>
      <c r="H36" s="17">
        <f t="shared" si="7"/>
        <v>39.88</v>
      </c>
      <c r="I36" s="16"/>
      <c r="J36" s="16"/>
      <c r="K36" s="17"/>
      <c r="L36" s="16"/>
      <c r="M36" s="16"/>
      <c r="N36" s="16"/>
      <c r="O36" s="9">
        <f t="shared" si="5"/>
        <v>2</v>
      </c>
      <c r="P36" s="17">
        <f t="shared" si="6"/>
        <v>39.88</v>
      </c>
      <c r="Q36" s="16"/>
      <c r="R36" s="9"/>
    </row>
    <row r="37" ht="39" customHeight="1" spans="1:18">
      <c r="A37" s="5">
        <v>32</v>
      </c>
      <c r="B37" s="9" t="s">
        <v>333</v>
      </c>
      <c r="C37" s="9"/>
      <c r="D37" s="9"/>
      <c r="E37" s="17"/>
      <c r="F37" s="16">
        <v>2</v>
      </c>
      <c r="G37" s="9">
        <v>19.94</v>
      </c>
      <c r="H37" s="17">
        <f t="shared" si="7"/>
        <v>39.88</v>
      </c>
      <c r="I37" s="16"/>
      <c r="J37" s="16"/>
      <c r="K37" s="17"/>
      <c r="L37" s="16"/>
      <c r="M37" s="16"/>
      <c r="N37" s="16"/>
      <c r="O37" s="9">
        <f t="shared" si="5"/>
        <v>2</v>
      </c>
      <c r="P37" s="17">
        <f t="shared" si="6"/>
        <v>39.88</v>
      </c>
      <c r="Q37" s="16"/>
      <c r="R37" s="9"/>
    </row>
    <row r="38" ht="39" customHeight="1" spans="1:18">
      <c r="A38" s="5">
        <v>33</v>
      </c>
      <c r="B38" s="9" t="s">
        <v>334</v>
      </c>
      <c r="C38" s="9"/>
      <c r="D38" s="9"/>
      <c r="E38" s="17"/>
      <c r="F38" s="16">
        <v>11</v>
      </c>
      <c r="G38" s="9">
        <v>19.94</v>
      </c>
      <c r="H38" s="17">
        <f t="shared" si="7"/>
        <v>219.34</v>
      </c>
      <c r="I38" s="16"/>
      <c r="J38" s="16"/>
      <c r="K38" s="17"/>
      <c r="L38" s="16"/>
      <c r="M38" s="16"/>
      <c r="N38" s="16"/>
      <c r="O38" s="9">
        <f t="shared" si="5"/>
        <v>11</v>
      </c>
      <c r="P38" s="17">
        <f t="shared" si="6"/>
        <v>219.34</v>
      </c>
      <c r="Q38" s="16"/>
      <c r="R38" s="9"/>
    </row>
    <row r="39" ht="39" customHeight="1" spans="1:18">
      <c r="A39" s="5">
        <v>34</v>
      </c>
      <c r="B39" s="9" t="s">
        <v>335</v>
      </c>
      <c r="C39" s="9"/>
      <c r="D39" s="9"/>
      <c r="E39" s="17"/>
      <c r="F39" s="16">
        <v>170</v>
      </c>
      <c r="G39" s="9">
        <v>19.94</v>
      </c>
      <c r="H39" s="17">
        <f t="shared" si="7"/>
        <v>3389.8</v>
      </c>
      <c r="I39" s="16"/>
      <c r="J39" s="16"/>
      <c r="K39" s="17"/>
      <c r="L39" s="16"/>
      <c r="M39" s="16"/>
      <c r="N39" s="16"/>
      <c r="O39" s="9">
        <f t="shared" si="5"/>
        <v>170</v>
      </c>
      <c r="P39" s="17">
        <f t="shared" si="6"/>
        <v>3389.8</v>
      </c>
      <c r="Q39" s="16"/>
      <c r="R39" s="9"/>
    </row>
    <row r="40" ht="39" customHeight="1" spans="1:18">
      <c r="A40" s="5">
        <v>35</v>
      </c>
      <c r="B40" s="9" t="s">
        <v>336</v>
      </c>
      <c r="C40" s="9"/>
      <c r="D40" s="9"/>
      <c r="E40" s="17"/>
      <c r="F40" s="16">
        <v>150</v>
      </c>
      <c r="G40" s="9">
        <v>19.94</v>
      </c>
      <c r="H40" s="17">
        <f t="shared" si="7"/>
        <v>2991</v>
      </c>
      <c r="I40" s="16"/>
      <c r="J40" s="16"/>
      <c r="K40" s="17"/>
      <c r="L40" s="16"/>
      <c r="M40" s="16"/>
      <c r="N40" s="16"/>
      <c r="O40" s="9">
        <f t="shared" si="5"/>
        <v>150</v>
      </c>
      <c r="P40" s="17">
        <f t="shared" si="6"/>
        <v>2991</v>
      </c>
      <c r="Q40" s="16"/>
      <c r="R40" s="9"/>
    </row>
    <row r="41" ht="39" customHeight="1" spans="1:18">
      <c r="A41" s="5">
        <v>36</v>
      </c>
      <c r="B41" s="9" t="s">
        <v>337</v>
      </c>
      <c r="C41" s="9"/>
      <c r="D41" s="9"/>
      <c r="E41" s="17"/>
      <c r="F41" s="16">
        <v>139</v>
      </c>
      <c r="G41" s="9">
        <v>19.94</v>
      </c>
      <c r="H41" s="17">
        <f t="shared" si="7"/>
        <v>2771.66</v>
      </c>
      <c r="I41" s="16"/>
      <c r="J41" s="16"/>
      <c r="K41" s="17"/>
      <c r="L41" s="16"/>
      <c r="M41" s="16"/>
      <c r="N41" s="16"/>
      <c r="O41" s="9">
        <f t="shared" si="5"/>
        <v>139</v>
      </c>
      <c r="P41" s="17">
        <f t="shared" si="6"/>
        <v>2771.66</v>
      </c>
      <c r="Q41" s="16"/>
      <c r="R41" s="9"/>
    </row>
    <row r="42" ht="39" customHeight="1" spans="1:18">
      <c r="A42" s="5">
        <v>37</v>
      </c>
      <c r="B42" s="9" t="s">
        <v>338</v>
      </c>
      <c r="C42" s="9"/>
      <c r="D42" s="9"/>
      <c r="E42" s="17"/>
      <c r="F42" s="16">
        <v>100</v>
      </c>
      <c r="G42" s="9">
        <v>19.94</v>
      </c>
      <c r="H42" s="17">
        <f t="shared" si="7"/>
        <v>1994</v>
      </c>
      <c r="I42" s="16"/>
      <c r="J42" s="16"/>
      <c r="K42" s="17"/>
      <c r="L42" s="16"/>
      <c r="M42" s="16"/>
      <c r="N42" s="16"/>
      <c r="O42" s="9">
        <f t="shared" si="5"/>
        <v>100</v>
      </c>
      <c r="P42" s="17">
        <f t="shared" si="6"/>
        <v>1994</v>
      </c>
      <c r="Q42" s="16"/>
      <c r="R42" s="9"/>
    </row>
    <row r="43" ht="39" customHeight="1" spans="1:18">
      <c r="A43" s="5">
        <v>38</v>
      </c>
      <c r="B43" s="9" t="s">
        <v>339</v>
      </c>
      <c r="C43" s="9"/>
      <c r="D43" s="9"/>
      <c r="E43" s="17"/>
      <c r="F43" s="16">
        <v>86</v>
      </c>
      <c r="G43" s="9">
        <v>19.94</v>
      </c>
      <c r="H43" s="17">
        <f t="shared" si="7"/>
        <v>1714.84</v>
      </c>
      <c r="I43" s="16"/>
      <c r="J43" s="16"/>
      <c r="K43" s="17"/>
      <c r="L43" s="16"/>
      <c r="M43" s="16"/>
      <c r="N43" s="16"/>
      <c r="O43" s="9">
        <f t="shared" si="5"/>
        <v>86</v>
      </c>
      <c r="P43" s="17">
        <f t="shared" si="6"/>
        <v>1714.84</v>
      </c>
      <c r="Q43" s="16"/>
      <c r="R43" s="9"/>
    </row>
    <row r="44" ht="39" customHeight="1" spans="1:18">
      <c r="A44" s="5">
        <v>39</v>
      </c>
      <c r="B44" s="9" t="s">
        <v>340</v>
      </c>
      <c r="C44" s="9"/>
      <c r="D44" s="9"/>
      <c r="E44" s="17"/>
      <c r="F44" s="16">
        <v>16</v>
      </c>
      <c r="G44" s="9">
        <v>19.94</v>
      </c>
      <c r="H44" s="17">
        <f t="shared" si="7"/>
        <v>319.04</v>
      </c>
      <c r="I44" s="16"/>
      <c r="J44" s="16"/>
      <c r="K44" s="17"/>
      <c r="L44" s="16"/>
      <c r="M44" s="16"/>
      <c r="N44" s="16"/>
      <c r="O44" s="9">
        <f t="shared" si="5"/>
        <v>16</v>
      </c>
      <c r="P44" s="17">
        <f t="shared" si="6"/>
        <v>319.04</v>
      </c>
      <c r="Q44" s="16"/>
      <c r="R44" s="9"/>
    </row>
    <row r="45" ht="39" customHeight="1" spans="1:18">
      <c r="A45" s="5">
        <v>40</v>
      </c>
      <c r="B45" s="9" t="s">
        <v>341</v>
      </c>
      <c r="C45" s="9"/>
      <c r="D45" s="9"/>
      <c r="E45" s="17"/>
      <c r="F45" s="16">
        <v>75</v>
      </c>
      <c r="G45" s="9">
        <v>19.94</v>
      </c>
      <c r="H45" s="17">
        <f t="shared" si="7"/>
        <v>1495.5</v>
      </c>
      <c r="I45" s="16"/>
      <c r="J45" s="16"/>
      <c r="K45" s="17"/>
      <c r="L45" s="16"/>
      <c r="M45" s="16"/>
      <c r="N45" s="16"/>
      <c r="O45" s="9">
        <f t="shared" si="5"/>
        <v>75</v>
      </c>
      <c r="P45" s="17">
        <f t="shared" si="6"/>
        <v>1495.5</v>
      </c>
      <c r="Q45" s="16"/>
      <c r="R45" s="9"/>
    </row>
    <row r="46" ht="39" customHeight="1" spans="1:18">
      <c r="A46" s="5">
        <v>41</v>
      </c>
      <c r="B46" s="9" t="s">
        <v>342</v>
      </c>
      <c r="C46" s="9"/>
      <c r="D46" s="9"/>
      <c r="E46" s="17"/>
      <c r="F46" s="16">
        <v>130</v>
      </c>
      <c r="G46" s="9">
        <v>19.94</v>
      </c>
      <c r="H46" s="17">
        <f t="shared" si="7"/>
        <v>2592.2</v>
      </c>
      <c r="I46" s="16"/>
      <c r="J46" s="16"/>
      <c r="K46" s="17"/>
      <c r="L46" s="16"/>
      <c r="M46" s="16"/>
      <c r="N46" s="16"/>
      <c r="O46" s="9">
        <f t="shared" ref="O46:O72" si="8">C46+F46+I46+L46</f>
        <v>130</v>
      </c>
      <c r="P46" s="17">
        <f t="shared" ref="P46:P72" si="9">E46+H46+K46+N46</f>
        <v>2592.2</v>
      </c>
      <c r="Q46" s="16"/>
      <c r="R46" s="9"/>
    </row>
    <row r="47" ht="39" customHeight="1" spans="1:18">
      <c r="A47" s="5">
        <v>42</v>
      </c>
      <c r="B47" s="9" t="s">
        <v>343</v>
      </c>
      <c r="C47" s="9"/>
      <c r="D47" s="9"/>
      <c r="E47" s="17"/>
      <c r="F47" s="16">
        <v>5</v>
      </c>
      <c r="G47" s="9">
        <v>19.94</v>
      </c>
      <c r="H47" s="17">
        <f t="shared" si="7"/>
        <v>99.7</v>
      </c>
      <c r="I47" s="16"/>
      <c r="J47" s="16"/>
      <c r="K47" s="17"/>
      <c r="L47" s="16"/>
      <c r="M47" s="16"/>
      <c r="N47" s="16"/>
      <c r="O47" s="9">
        <f t="shared" si="8"/>
        <v>5</v>
      </c>
      <c r="P47" s="17">
        <f t="shared" si="9"/>
        <v>99.7</v>
      </c>
      <c r="Q47" s="16"/>
      <c r="R47" s="9"/>
    </row>
    <row r="48" ht="39" customHeight="1" spans="1:18">
      <c r="A48" s="5">
        <v>43</v>
      </c>
      <c r="B48" s="9" t="s">
        <v>344</v>
      </c>
      <c r="C48" s="9"/>
      <c r="D48" s="9"/>
      <c r="E48" s="17"/>
      <c r="F48" s="16">
        <v>6</v>
      </c>
      <c r="G48" s="9">
        <v>19.94</v>
      </c>
      <c r="H48" s="17">
        <f t="shared" si="7"/>
        <v>119.64</v>
      </c>
      <c r="I48" s="16"/>
      <c r="J48" s="16"/>
      <c r="K48" s="17"/>
      <c r="L48" s="16"/>
      <c r="M48" s="16"/>
      <c r="N48" s="16"/>
      <c r="O48" s="9">
        <f t="shared" si="8"/>
        <v>6</v>
      </c>
      <c r="P48" s="17">
        <f t="shared" si="9"/>
        <v>119.64</v>
      </c>
      <c r="Q48" s="16"/>
      <c r="R48" s="9"/>
    </row>
    <row r="49" ht="39" customHeight="1" spans="1:18">
      <c r="A49" s="5">
        <v>44</v>
      </c>
      <c r="B49" s="9" t="s">
        <v>345</v>
      </c>
      <c r="C49" s="9"/>
      <c r="D49" s="9"/>
      <c r="E49" s="17"/>
      <c r="F49" s="16">
        <v>3</v>
      </c>
      <c r="G49" s="9">
        <v>19.94</v>
      </c>
      <c r="H49" s="17">
        <f t="shared" si="7"/>
        <v>59.82</v>
      </c>
      <c r="I49" s="16"/>
      <c r="J49" s="16"/>
      <c r="K49" s="17"/>
      <c r="L49" s="16"/>
      <c r="M49" s="16"/>
      <c r="N49" s="16"/>
      <c r="O49" s="9">
        <f t="shared" si="8"/>
        <v>3</v>
      </c>
      <c r="P49" s="17">
        <f t="shared" si="9"/>
        <v>59.82</v>
      </c>
      <c r="Q49" s="16"/>
      <c r="R49" s="9"/>
    </row>
    <row r="50" ht="39" customHeight="1" spans="1:18">
      <c r="A50" s="5">
        <v>45</v>
      </c>
      <c r="B50" s="9" t="s">
        <v>346</v>
      </c>
      <c r="C50" s="9"/>
      <c r="D50" s="9"/>
      <c r="E50" s="17"/>
      <c r="F50" s="16">
        <v>5</v>
      </c>
      <c r="G50" s="9">
        <v>19.94</v>
      </c>
      <c r="H50" s="17">
        <f t="shared" si="7"/>
        <v>99.7</v>
      </c>
      <c r="I50" s="16"/>
      <c r="J50" s="16"/>
      <c r="K50" s="17"/>
      <c r="L50" s="16"/>
      <c r="M50" s="16"/>
      <c r="N50" s="16"/>
      <c r="O50" s="9">
        <f t="shared" si="8"/>
        <v>5</v>
      </c>
      <c r="P50" s="17">
        <f t="shared" si="9"/>
        <v>99.7</v>
      </c>
      <c r="Q50" s="16"/>
      <c r="R50" s="9"/>
    </row>
    <row r="51" ht="39" customHeight="1" spans="1:18">
      <c r="A51" s="5">
        <v>46</v>
      </c>
      <c r="B51" s="9" t="s">
        <v>347</v>
      </c>
      <c r="C51" s="9"/>
      <c r="D51" s="9"/>
      <c r="E51" s="17"/>
      <c r="F51" s="16">
        <v>5</v>
      </c>
      <c r="G51" s="9">
        <v>19.94</v>
      </c>
      <c r="H51" s="17">
        <f t="shared" si="7"/>
        <v>99.7</v>
      </c>
      <c r="I51" s="16"/>
      <c r="J51" s="16"/>
      <c r="K51" s="17"/>
      <c r="L51" s="16"/>
      <c r="M51" s="16"/>
      <c r="N51" s="16"/>
      <c r="O51" s="9">
        <f t="shared" si="8"/>
        <v>5</v>
      </c>
      <c r="P51" s="17">
        <f t="shared" si="9"/>
        <v>99.7</v>
      </c>
      <c r="Q51" s="16"/>
      <c r="R51" s="9"/>
    </row>
    <row r="52" ht="39" customHeight="1" spans="1:18">
      <c r="A52" s="5">
        <v>47</v>
      </c>
      <c r="B52" s="9" t="s">
        <v>348</v>
      </c>
      <c r="C52" s="9"/>
      <c r="D52" s="9"/>
      <c r="E52" s="17"/>
      <c r="F52" s="16">
        <v>1</v>
      </c>
      <c r="G52" s="9">
        <v>19.94</v>
      </c>
      <c r="H52" s="17">
        <f t="shared" si="7"/>
        <v>19.94</v>
      </c>
      <c r="I52" s="16"/>
      <c r="J52" s="16"/>
      <c r="K52" s="17"/>
      <c r="L52" s="16"/>
      <c r="M52" s="16"/>
      <c r="N52" s="16"/>
      <c r="O52" s="9">
        <f t="shared" si="8"/>
        <v>1</v>
      </c>
      <c r="P52" s="17">
        <f t="shared" si="9"/>
        <v>19.94</v>
      </c>
      <c r="Q52" s="16"/>
      <c r="R52" s="9"/>
    </row>
    <row r="53" ht="39" customHeight="1" spans="1:18">
      <c r="A53" s="5">
        <v>48</v>
      </c>
      <c r="B53" s="9" t="s">
        <v>349</v>
      </c>
      <c r="C53" s="9"/>
      <c r="D53" s="9"/>
      <c r="E53" s="17"/>
      <c r="F53" s="16">
        <v>2.5</v>
      </c>
      <c r="G53" s="9">
        <v>19.94</v>
      </c>
      <c r="H53" s="17">
        <f t="shared" si="7"/>
        <v>49.85</v>
      </c>
      <c r="I53" s="16"/>
      <c r="J53" s="16"/>
      <c r="K53" s="17"/>
      <c r="L53" s="16"/>
      <c r="M53" s="16"/>
      <c r="N53" s="16"/>
      <c r="O53" s="9">
        <f t="shared" si="8"/>
        <v>2.5</v>
      </c>
      <c r="P53" s="17">
        <f t="shared" si="9"/>
        <v>49.85</v>
      </c>
      <c r="Q53" s="16"/>
      <c r="R53" s="9"/>
    </row>
    <row r="54" ht="39" customHeight="1" spans="1:18">
      <c r="A54" s="5">
        <v>49</v>
      </c>
      <c r="B54" s="9" t="s">
        <v>350</v>
      </c>
      <c r="C54" s="9"/>
      <c r="D54" s="9"/>
      <c r="E54" s="17"/>
      <c r="F54" s="16">
        <v>37</v>
      </c>
      <c r="G54" s="9">
        <v>19.94</v>
      </c>
      <c r="H54" s="17">
        <f t="shared" si="7"/>
        <v>737.78</v>
      </c>
      <c r="I54" s="16"/>
      <c r="J54" s="16"/>
      <c r="K54" s="17"/>
      <c r="L54" s="16"/>
      <c r="M54" s="16"/>
      <c r="N54" s="16"/>
      <c r="O54" s="9">
        <f t="shared" si="8"/>
        <v>37</v>
      </c>
      <c r="P54" s="17">
        <f t="shared" si="9"/>
        <v>737.78</v>
      </c>
      <c r="Q54" s="16"/>
      <c r="R54" s="9"/>
    </row>
    <row r="55" ht="39" customHeight="1" spans="1:18">
      <c r="A55" s="5">
        <v>50</v>
      </c>
      <c r="B55" s="9" t="s">
        <v>351</v>
      </c>
      <c r="C55" s="9"/>
      <c r="D55" s="9"/>
      <c r="E55" s="17"/>
      <c r="F55" s="16">
        <v>1.5</v>
      </c>
      <c r="G55" s="9">
        <v>19.94</v>
      </c>
      <c r="H55" s="17">
        <f t="shared" si="7"/>
        <v>29.91</v>
      </c>
      <c r="I55" s="16"/>
      <c r="J55" s="16"/>
      <c r="K55" s="17"/>
      <c r="L55" s="16"/>
      <c r="M55" s="16"/>
      <c r="N55" s="16"/>
      <c r="O55" s="9">
        <f t="shared" si="8"/>
        <v>1.5</v>
      </c>
      <c r="P55" s="17">
        <f t="shared" si="9"/>
        <v>29.91</v>
      </c>
      <c r="Q55" s="16"/>
      <c r="R55" s="9"/>
    </row>
    <row r="56" ht="39" customHeight="1" spans="1:18">
      <c r="A56" s="5">
        <v>51</v>
      </c>
      <c r="B56" s="9" t="s">
        <v>352</v>
      </c>
      <c r="C56" s="9"/>
      <c r="D56" s="9"/>
      <c r="E56" s="17"/>
      <c r="F56" s="16">
        <v>6.5</v>
      </c>
      <c r="G56" s="9">
        <v>19.94</v>
      </c>
      <c r="H56" s="17">
        <f t="shared" si="7"/>
        <v>129.61</v>
      </c>
      <c r="I56" s="16"/>
      <c r="J56" s="16"/>
      <c r="K56" s="17"/>
      <c r="L56" s="16"/>
      <c r="M56" s="16"/>
      <c r="N56" s="16"/>
      <c r="O56" s="9">
        <f t="shared" si="8"/>
        <v>6.5</v>
      </c>
      <c r="P56" s="17">
        <f t="shared" si="9"/>
        <v>129.61</v>
      </c>
      <c r="Q56" s="16"/>
      <c r="R56" s="9"/>
    </row>
    <row r="57" ht="39" customHeight="1" spans="1:18">
      <c r="A57" s="5">
        <v>52</v>
      </c>
      <c r="B57" s="9" t="s">
        <v>353</v>
      </c>
      <c r="C57" s="9"/>
      <c r="D57" s="9"/>
      <c r="E57" s="17"/>
      <c r="F57" s="16">
        <v>2.5</v>
      </c>
      <c r="G57" s="9">
        <v>19.94</v>
      </c>
      <c r="H57" s="17">
        <f t="shared" si="7"/>
        <v>49.85</v>
      </c>
      <c r="I57" s="16"/>
      <c r="J57" s="16"/>
      <c r="K57" s="17"/>
      <c r="L57" s="16"/>
      <c r="M57" s="16"/>
      <c r="N57" s="16"/>
      <c r="O57" s="9">
        <f t="shared" si="8"/>
        <v>2.5</v>
      </c>
      <c r="P57" s="17">
        <f t="shared" si="9"/>
        <v>49.85</v>
      </c>
      <c r="Q57" s="16"/>
      <c r="R57" s="9"/>
    </row>
    <row r="58" ht="39" customHeight="1" spans="1:18">
      <c r="A58" s="5">
        <v>53</v>
      </c>
      <c r="B58" s="9" t="s">
        <v>332</v>
      </c>
      <c r="C58" s="9"/>
      <c r="D58" s="9"/>
      <c r="E58" s="17"/>
      <c r="F58" s="16">
        <v>8</v>
      </c>
      <c r="G58" s="9">
        <v>19.94</v>
      </c>
      <c r="H58" s="17">
        <f t="shared" si="7"/>
        <v>159.52</v>
      </c>
      <c r="I58" s="16"/>
      <c r="J58" s="16"/>
      <c r="K58" s="17"/>
      <c r="L58" s="16"/>
      <c r="M58" s="16"/>
      <c r="N58" s="16"/>
      <c r="O58" s="9">
        <f t="shared" si="8"/>
        <v>8</v>
      </c>
      <c r="P58" s="17">
        <f t="shared" si="9"/>
        <v>159.52</v>
      </c>
      <c r="Q58" s="16"/>
      <c r="R58" s="9"/>
    </row>
    <row r="59" ht="39" customHeight="1" spans="1:18">
      <c r="A59" s="5">
        <v>54</v>
      </c>
      <c r="B59" s="9" t="s">
        <v>354</v>
      </c>
      <c r="C59" s="9"/>
      <c r="D59" s="9"/>
      <c r="E59" s="17"/>
      <c r="F59" s="16">
        <v>65</v>
      </c>
      <c r="G59" s="9">
        <v>19.94</v>
      </c>
      <c r="H59" s="17">
        <f t="shared" si="7"/>
        <v>1296.1</v>
      </c>
      <c r="I59" s="16"/>
      <c r="J59" s="16"/>
      <c r="K59" s="17"/>
      <c r="L59" s="16"/>
      <c r="M59" s="16"/>
      <c r="N59" s="16"/>
      <c r="O59" s="9">
        <f t="shared" si="8"/>
        <v>65</v>
      </c>
      <c r="P59" s="17">
        <f t="shared" si="9"/>
        <v>1296.1</v>
      </c>
      <c r="Q59" s="16"/>
      <c r="R59" s="9"/>
    </row>
    <row r="60" ht="39" customHeight="1" spans="1:18">
      <c r="A60" s="5">
        <v>55</v>
      </c>
      <c r="B60" s="9" t="s">
        <v>355</v>
      </c>
      <c r="C60" s="9"/>
      <c r="D60" s="9"/>
      <c r="E60" s="17"/>
      <c r="F60" s="16">
        <v>1</v>
      </c>
      <c r="G60" s="9">
        <v>19.94</v>
      </c>
      <c r="H60" s="17">
        <f t="shared" si="7"/>
        <v>19.94</v>
      </c>
      <c r="I60" s="16"/>
      <c r="J60" s="16"/>
      <c r="K60" s="17"/>
      <c r="L60" s="16"/>
      <c r="M60" s="16"/>
      <c r="N60" s="16"/>
      <c r="O60" s="9">
        <f t="shared" si="8"/>
        <v>1</v>
      </c>
      <c r="P60" s="17">
        <f t="shared" si="9"/>
        <v>19.94</v>
      </c>
      <c r="Q60" s="16"/>
      <c r="R60" s="9"/>
    </row>
    <row r="61" ht="39" customHeight="1" spans="1:18">
      <c r="A61" s="5">
        <v>56</v>
      </c>
      <c r="B61" s="9" t="s">
        <v>356</v>
      </c>
      <c r="C61" s="9"/>
      <c r="D61" s="9"/>
      <c r="E61" s="17"/>
      <c r="F61" s="16">
        <v>6</v>
      </c>
      <c r="G61" s="9">
        <v>19.94</v>
      </c>
      <c r="H61" s="17">
        <f t="shared" si="7"/>
        <v>119.64</v>
      </c>
      <c r="I61" s="16"/>
      <c r="J61" s="16"/>
      <c r="K61" s="17"/>
      <c r="L61" s="16"/>
      <c r="M61" s="16"/>
      <c r="N61" s="16"/>
      <c r="O61" s="9">
        <f t="shared" si="8"/>
        <v>6</v>
      </c>
      <c r="P61" s="17">
        <f t="shared" si="9"/>
        <v>119.64</v>
      </c>
      <c r="Q61" s="16"/>
      <c r="R61" s="9"/>
    </row>
    <row r="62" ht="39" customHeight="1" spans="1:18">
      <c r="A62" s="5">
        <v>57</v>
      </c>
      <c r="B62" s="9" t="s">
        <v>357</v>
      </c>
      <c r="C62" s="9"/>
      <c r="D62" s="9"/>
      <c r="E62" s="17"/>
      <c r="F62" s="16">
        <v>6</v>
      </c>
      <c r="G62" s="9">
        <v>19.94</v>
      </c>
      <c r="H62" s="17">
        <f t="shared" si="7"/>
        <v>119.64</v>
      </c>
      <c r="I62" s="16"/>
      <c r="J62" s="16"/>
      <c r="K62" s="17"/>
      <c r="L62" s="16"/>
      <c r="M62" s="16"/>
      <c r="N62" s="16"/>
      <c r="O62" s="9">
        <f t="shared" si="8"/>
        <v>6</v>
      </c>
      <c r="P62" s="17">
        <f t="shared" si="9"/>
        <v>119.64</v>
      </c>
      <c r="Q62" s="16"/>
      <c r="R62" s="9"/>
    </row>
    <row r="63" ht="39" customHeight="1" spans="1:18">
      <c r="A63" s="5">
        <v>58</v>
      </c>
      <c r="B63" s="9" t="s">
        <v>358</v>
      </c>
      <c r="C63" s="9"/>
      <c r="D63" s="9"/>
      <c r="E63" s="17"/>
      <c r="F63" s="16">
        <v>6</v>
      </c>
      <c r="G63" s="9">
        <v>19.94</v>
      </c>
      <c r="H63" s="17">
        <f t="shared" si="7"/>
        <v>119.64</v>
      </c>
      <c r="I63" s="16"/>
      <c r="J63" s="16"/>
      <c r="K63" s="17"/>
      <c r="L63" s="16"/>
      <c r="M63" s="16"/>
      <c r="N63" s="16"/>
      <c r="O63" s="9">
        <f t="shared" si="8"/>
        <v>6</v>
      </c>
      <c r="P63" s="17">
        <f t="shared" si="9"/>
        <v>119.64</v>
      </c>
      <c r="Q63" s="16"/>
      <c r="R63" s="9"/>
    </row>
    <row r="64" ht="39" customHeight="1" spans="1:18">
      <c r="A64" s="5">
        <v>59</v>
      </c>
      <c r="B64" s="9" t="s">
        <v>359</v>
      </c>
      <c r="C64" s="9"/>
      <c r="D64" s="9"/>
      <c r="E64" s="17"/>
      <c r="F64" s="16">
        <v>3.5</v>
      </c>
      <c r="G64" s="9">
        <v>19.94</v>
      </c>
      <c r="H64" s="17">
        <f t="shared" si="7"/>
        <v>69.79</v>
      </c>
      <c r="I64" s="16"/>
      <c r="J64" s="16"/>
      <c r="K64" s="17"/>
      <c r="L64" s="16"/>
      <c r="M64" s="16"/>
      <c r="N64" s="16"/>
      <c r="O64" s="9">
        <f t="shared" si="8"/>
        <v>3.5</v>
      </c>
      <c r="P64" s="17">
        <f t="shared" si="9"/>
        <v>69.79</v>
      </c>
      <c r="Q64" s="16"/>
      <c r="R64" s="9"/>
    </row>
    <row r="65" ht="39" customHeight="1" spans="1:18">
      <c r="A65" s="5">
        <v>60</v>
      </c>
      <c r="B65" s="9" t="s">
        <v>360</v>
      </c>
      <c r="C65" s="9"/>
      <c r="D65" s="9"/>
      <c r="E65" s="17"/>
      <c r="F65" s="16">
        <v>10</v>
      </c>
      <c r="G65" s="9">
        <v>19.94</v>
      </c>
      <c r="H65" s="17">
        <f t="shared" si="7"/>
        <v>199.4</v>
      </c>
      <c r="I65" s="16"/>
      <c r="J65" s="16"/>
      <c r="K65" s="17"/>
      <c r="L65" s="16"/>
      <c r="M65" s="16"/>
      <c r="N65" s="16"/>
      <c r="O65" s="9">
        <f t="shared" si="8"/>
        <v>10</v>
      </c>
      <c r="P65" s="17">
        <f t="shared" si="9"/>
        <v>199.4</v>
      </c>
      <c r="Q65" s="16"/>
      <c r="R65" s="9"/>
    </row>
    <row r="66" ht="39" customHeight="1" spans="1:18">
      <c r="A66" s="5">
        <v>61</v>
      </c>
      <c r="B66" s="9" t="s">
        <v>274</v>
      </c>
      <c r="C66" s="9"/>
      <c r="D66" s="9"/>
      <c r="E66" s="17"/>
      <c r="F66" s="16">
        <v>55</v>
      </c>
      <c r="G66" s="9">
        <v>19.94</v>
      </c>
      <c r="H66" s="17">
        <f t="shared" si="7"/>
        <v>1096.7</v>
      </c>
      <c r="I66" s="16"/>
      <c r="J66" s="16"/>
      <c r="K66" s="17"/>
      <c r="L66" s="16"/>
      <c r="M66" s="16"/>
      <c r="N66" s="16"/>
      <c r="O66" s="9">
        <f t="shared" si="8"/>
        <v>55</v>
      </c>
      <c r="P66" s="17">
        <f t="shared" si="9"/>
        <v>1096.7</v>
      </c>
      <c r="Q66" s="16"/>
      <c r="R66" s="9"/>
    </row>
    <row r="67" ht="39" customHeight="1" spans="1:18">
      <c r="A67" s="5">
        <v>62</v>
      </c>
      <c r="B67" s="9" t="s">
        <v>361</v>
      </c>
      <c r="C67" s="9"/>
      <c r="D67" s="9"/>
      <c r="E67" s="17"/>
      <c r="F67" s="16">
        <v>50</v>
      </c>
      <c r="G67" s="9">
        <v>19.94</v>
      </c>
      <c r="H67" s="17">
        <f t="shared" si="7"/>
        <v>997</v>
      </c>
      <c r="I67" s="16"/>
      <c r="J67" s="16"/>
      <c r="K67" s="17"/>
      <c r="L67" s="16"/>
      <c r="M67" s="16"/>
      <c r="N67" s="16"/>
      <c r="O67" s="9">
        <f t="shared" si="8"/>
        <v>50</v>
      </c>
      <c r="P67" s="17">
        <f t="shared" si="9"/>
        <v>997</v>
      </c>
      <c r="Q67" s="16"/>
      <c r="R67" s="9"/>
    </row>
    <row r="68" ht="39" customHeight="1" spans="1:18">
      <c r="A68" s="5">
        <v>63</v>
      </c>
      <c r="B68" s="9" t="s">
        <v>362</v>
      </c>
      <c r="C68" s="9"/>
      <c r="D68" s="9"/>
      <c r="E68" s="17"/>
      <c r="F68" s="16">
        <v>50</v>
      </c>
      <c r="G68" s="9">
        <v>19.94</v>
      </c>
      <c r="H68" s="17">
        <f t="shared" si="7"/>
        <v>997</v>
      </c>
      <c r="I68" s="16"/>
      <c r="J68" s="16"/>
      <c r="K68" s="17"/>
      <c r="L68" s="16"/>
      <c r="M68" s="16"/>
      <c r="N68" s="16"/>
      <c r="O68" s="9">
        <f t="shared" si="8"/>
        <v>50</v>
      </c>
      <c r="P68" s="17">
        <f t="shared" si="9"/>
        <v>997</v>
      </c>
      <c r="Q68" s="16"/>
      <c r="R68" s="9"/>
    </row>
    <row r="69" ht="39" customHeight="1" spans="1:18">
      <c r="A69" s="5">
        <v>64</v>
      </c>
      <c r="B69" s="9" t="s">
        <v>363</v>
      </c>
      <c r="C69" s="9"/>
      <c r="D69" s="9"/>
      <c r="E69" s="17"/>
      <c r="F69" s="16">
        <v>2</v>
      </c>
      <c r="G69" s="9">
        <v>19.94</v>
      </c>
      <c r="H69" s="17">
        <f t="shared" si="7"/>
        <v>39.88</v>
      </c>
      <c r="I69" s="16"/>
      <c r="J69" s="16"/>
      <c r="K69" s="17"/>
      <c r="L69" s="16"/>
      <c r="M69" s="16"/>
      <c r="N69" s="16"/>
      <c r="O69" s="9">
        <f t="shared" si="8"/>
        <v>2</v>
      </c>
      <c r="P69" s="17">
        <f t="shared" si="9"/>
        <v>39.88</v>
      </c>
      <c r="Q69" s="16"/>
      <c r="R69" s="9"/>
    </row>
    <row r="70" ht="39" customHeight="1" spans="1:18">
      <c r="A70" s="5">
        <v>65</v>
      </c>
      <c r="B70" s="9" t="s">
        <v>364</v>
      </c>
      <c r="C70" s="9"/>
      <c r="D70" s="9"/>
      <c r="E70" s="17"/>
      <c r="F70" s="16">
        <v>120</v>
      </c>
      <c r="G70" s="9">
        <v>19.94</v>
      </c>
      <c r="H70" s="17">
        <f t="shared" si="7"/>
        <v>2392.8</v>
      </c>
      <c r="I70" s="16"/>
      <c r="J70" s="16"/>
      <c r="K70" s="17"/>
      <c r="L70" s="16"/>
      <c r="M70" s="16"/>
      <c r="N70" s="16"/>
      <c r="O70" s="9">
        <f t="shared" si="8"/>
        <v>120</v>
      </c>
      <c r="P70" s="17">
        <f t="shared" si="9"/>
        <v>2392.8</v>
      </c>
      <c r="Q70" s="16"/>
      <c r="R70" s="9"/>
    </row>
    <row r="71" ht="39" customHeight="1" spans="1:18">
      <c r="A71" s="5">
        <v>66</v>
      </c>
      <c r="B71" s="9" t="s">
        <v>107</v>
      </c>
      <c r="C71" s="9"/>
      <c r="D71" s="9"/>
      <c r="E71" s="17"/>
      <c r="F71" s="16">
        <v>145</v>
      </c>
      <c r="G71" s="9">
        <v>19.94</v>
      </c>
      <c r="H71" s="17">
        <f t="shared" si="7"/>
        <v>2891.3</v>
      </c>
      <c r="I71" s="16"/>
      <c r="J71" s="16"/>
      <c r="K71" s="17"/>
      <c r="L71" s="16"/>
      <c r="M71" s="16"/>
      <c r="N71" s="16"/>
      <c r="O71" s="9">
        <f t="shared" si="8"/>
        <v>145</v>
      </c>
      <c r="P71" s="17">
        <f t="shared" si="9"/>
        <v>2891.3</v>
      </c>
      <c r="Q71" s="16"/>
      <c r="R71" s="9"/>
    </row>
    <row r="72" ht="39" customHeight="1" spans="1:18">
      <c r="A72" s="5">
        <v>67</v>
      </c>
      <c r="B72" s="9" t="s">
        <v>365</v>
      </c>
      <c r="C72" s="9"/>
      <c r="D72" s="9"/>
      <c r="E72" s="17"/>
      <c r="F72" s="16">
        <v>2</v>
      </c>
      <c r="G72" s="9">
        <v>19.94</v>
      </c>
      <c r="H72" s="17">
        <f t="shared" si="7"/>
        <v>39.88</v>
      </c>
      <c r="I72" s="16"/>
      <c r="J72" s="16"/>
      <c r="K72" s="17"/>
      <c r="L72" s="16"/>
      <c r="M72" s="16"/>
      <c r="N72" s="16"/>
      <c r="O72" s="9">
        <f t="shared" si="8"/>
        <v>2</v>
      </c>
      <c r="P72" s="17">
        <f t="shared" si="9"/>
        <v>39.88</v>
      </c>
      <c r="Q72" s="16"/>
      <c r="R72" s="9"/>
    </row>
    <row r="73" ht="39" customHeight="1" spans="1:18">
      <c r="A73" s="10" t="s">
        <v>33</v>
      </c>
      <c r="B73" s="11"/>
      <c r="C73" s="12">
        <f>SUM(C6:C72)</f>
        <v>228</v>
      </c>
      <c r="D73" s="12"/>
      <c r="E73" s="17">
        <f>SUM(E6:E72)</f>
        <v>5686.32</v>
      </c>
      <c r="F73" s="12">
        <f>SUM(F6:F72)</f>
        <v>2341.4</v>
      </c>
      <c r="G73" s="12"/>
      <c r="H73" s="17">
        <f>SUM(H6:H72)</f>
        <v>46687.516</v>
      </c>
      <c r="I73" s="12">
        <f>SUM(I6:I72)</f>
        <v>228</v>
      </c>
      <c r="J73" s="12"/>
      <c r="K73" s="17">
        <f>SUM(K6:K72)</f>
        <v>5686.32</v>
      </c>
      <c r="L73" s="12">
        <f>SUM(L6:L72)</f>
        <v>0</v>
      </c>
      <c r="M73" s="12"/>
      <c r="N73" s="12">
        <f>SUM(N6:N72)</f>
        <v>0</v>
      </c>
      <c r="O73" s="12">
        <f>SUM(O6:O72)</f>
        <v>2797.4</v>
      </c>
      <c r="P73" s="17">
        <f>SUM(P6:P72)</f>
        <v>58060.156</v>
      </c>
      <c r="Q73" s="16"/>
      <c r="R73" s="9"/>
    </row>
    <row r="74" ht="27" customHeight="1" spans="6:18">
      <c r="F74" s="18"/>
      <c r="G74" s="18"/>
      <c r="H74" s="18"/>
      <c r="I74" s="18"/>
      <c r="J74" s="18"/>
      <c r="L74" s="18"/>
      <c r="M74" s="18"/>
      <c r="N74" s="18"/>
      <c r="O74" s="18"/>
      <c r="P74" s="18"/>
      <c r="Q74" s="18"/>
      <c r="R74" s="18"/>
    </row>
  </sheetData>
  <mergeCells count="16">
    <mergeCell ref="A1:R1"/>
    <mergeCell ref="A2:B2"/>
    <mergeCell ref="C2:E2"/>
    <mergeCell ref="I2:K2"/>
    <mergeCell ref="A3:R3"/>
    <mergeCell ref="C4:E4"/>
    <mergeCell ref="F4:H4"/>
    <mergeCell ref="I4:K4"/>
    <mergeCell ref="L4:N4"/>
    <mergeCell ref="A73:B73"/>
    <mergeCell ref="A4:A5"/>
    <mergeCell ref="B4:B5"/>
    <mergeCell ref="O4:O5"/>
    <mergeCell ref="P4:P5"/>
    <mergeCell ref="Q4:Q5"/>
    <mergeCell ref="R4:R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7"/>
  <sheetViews>
    <sheetView topLeftCell="A36" workbookViewId="0">
      <selection activeCell="C36" sqref="C$1:D$1048576"/>
    </sheetView>
  </sheetViews>
  <sheetFormatPr defaultColWidth="9" defaultRowHeight="14.25"/>
  <cols>
    <col min="1" max="1" width="6.375" customWidth="1"/>
    <col min="2" max="2" width="9.25" customWidth="1"/>
    <col min="3" max="3" width="8" customWidth="1"/>
    <col min="4" max="4" width="5.625" customWidth="1"/>
    <col min="5" max="5" width="9.75" customWidth="1"/>
    <col min="6" max="6" width="8.00833333333333" customWidth="1"/>
    <col min="7" max="7" width="5.625" customWidth="1"/>
    <col min="8" max="8" width="12" customWidth="1"/>
    <col min="9" max="9" width="8.00833333333333" customWidth="1"/>
    <col min="10" max="10" width="5.625" customWidth="1"/>
    <col min="11" max="11" width="12" customWidth="1"/>
    <col min="12" max="12" width="8.00833333333333" customWidth="1"/>
    <col min="13" max="13" width="5.625" customWidth="1"/>
    <col min="14" max="15" width="12" customWidth="1"/>
    <col min="16" max="16" width="12.5" customWidth="1"/>
    <col min="17" max="17" width="19" customWidth="1"/>
  </cols>
  <sheetData>
    <row r="1" ht="44" customHeight="1" spans="1:18">
      <c r="A1" s="1" t="s">
        <v>366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9" customHeight="1" spans="1:18">
      <c r="A2" s="2" t="s">
        <v>367</v>
      </c>
      <c r="B2" s="2"/>
      <c r="C2" s="2" t="s">
        <v>38</v>
      </c>
      <c r="D2" s="2"/>
      <c r="E2" s="2"/>
      <c r="F2" s="13"/>
      <c r="G2" s="14"/>
      <c r="H2" s="13"/>
      <c r="I2" s="2" t="s">
        <v>39</v>
      </c>
      <c r="J2" s="2"/>
      <c r="K2" s="2"/>
      <c r="L2" s="14"/>
      <c r="M2" s="14"/>
      <c r="O2" s="14"/>
      <c r="Q2" t="s">
        <v>40</v>
      </c>
      <c r="R2" s="2"/>
    </row>
    <row r="3" ht="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6" customHeight="1" spans="1:18">
      <c r="A4" s="4" t="s">
        <v>6</v>
      </c>
      <c r="B4" s="4" t="s">
        <v>41</v>
      </c>
      <c r="C4" s="5" t="s">
        <v>9</v>
      </c>
      <c r="D4" s="6"/>
      <c r="E4" s="15"/>
      <c r="F4" s="5" t="s">
        <v>10</v>
      </c>
      <c r="G4" s="6"/>
      <c r="H4" s="15"/>
      <c r="I4" s="5" t="s">
        <v>11</v>
      </c>
      <c r="J4" s="6"/>
      <c r="K4" s="15"/>
      <c r="L4" s="5" t="s">
        <v>12</v>
      </c>
      <c r="M4" s="6"/>
      <c r="N4" s="15"/>
      <c r="O4" s="4" t="s">
        <v>13</v>
      </c>
      <c r="P4" s="4" t="s">
        <v>14</v>
      </c>
      <c r="Q4" s="4" t="s">
        <v>42</v>
      </c>
      <c r="R4" s="4" t="s">
        <v>16</v>
      </c>
    </row>
    <row r="5" ht="33" customHeight="1" spans="1:18">
      <c r="A5" s="7"/>
      <c r="B5" s="8"/>
      <c r="C5" s="4" t="s">
        <v>17</v>
      </c>
      <c r="D5" s="4" t="s">
        <v>18</v>
      </c>
      <c r="E5" s="4" t="s">
        <v>19</v>
      </c>
      <c r="F5" s="4" t="s">
        <v>17</v>
      </c>
      <c r="G5" s="4" t="s">
        <v>18</v>
      </c>
      <c r="H5" s="4" t="s">
        <v>19</v>
      </c>
      <c r="I5" s="4" t="s">
        <v>17</v>
      </c>
      <c r="J5" s="4" t="s">
        <v>18</v>
      </c>
      <c r="K5" s="4" t="s">
        <v>19</v>
      </c>
      <c r="L5" s="4" t="s">
        <v>17</v>
      </c>
      <c r="M5" s="4" t="s">
        <v>18</v>
      </c>
      <c r="N5" s="4" t="s">
        <v>19</v>
      </c>
      <c r="O5" s="8"/>
      <c r="P5" s="7"/>
      <c r="Q5" s="7"/>
      <c r="R5" s="7"/>
    </row>
    <row r="6" s="20" customFormat="1" ht="39" customHeight="1" spans="1:18">
      <c r="A6" s="5">
        <v>1</v>
      </c>
      <c r="B6" s="9" t="s">
        <v>68</v>
      </c>
      <c r="C6" s="9">
        <v>183</v>
      </c>
      <c r="D6" s="9">
        <v>24.94</v>
      </c>
      <c r="E6" s="17">
        <f t="shared" ref="E6:E17" si="0">C6*D6</f>
        <v>4564.02</v>
      </c>
      <c r="F6" s="9">
        <v>100</v>
      </c>
      <c r="G6" s="9">
        <v>19.94</v>
      </c>
      <c r="H6" s="17">
        <f>F6*G6</f>
        <v>1994</v>
      </c>
      <c r="I6" s="9">
        <v>183</v>
      </c>
      <c r="J6" s="9">
        <v>24.94</v>
      </c>
      <c r="K6" s="17">
        <f t="shared" ref="K6:K17" si="1">I6*J6</f>
        <v>4564.02</v>
      </c>
      <c r="L6" s="9">
        <v>131</v>
      </c>
      <c r="M6" s="9">
        <v>25</v>
      </c>
      <c r="N6" s="9">
        <f>L6*M6</f>
        <v>3275</v>
      </c>
      <c r="O6" s="9">
        <f t="shared" ref="O6:O27" si="2">C6+F6+I6+L6</f>
        <v>597</v>
      </c>
      <c r="P6" s="17">
        <f t="shared" ref="P6:P27" si="3">E6+H6+K6+N6</f>
        <v>14397.04</v>
      </c>
      <c r="Q6" s="19"/>
      <c r="R6" s="19"/>
    </row>
    <row r="7" ht="39" customHeight="1" spans="1:18">
      <c r="A7" s="5">
        <v>2</v>
      </c>
      <c r="B7" s="9" t="s">
        <v>209</v>
      </c>
      <c r="C7" s="9">
        <v>69</v>
      </c>
      <c r="D7" s="9">
        <v>24.94</v>
      </c>
      <c r="E7" s="17">
        <f t="shared" si="0"/>
        <v>1720.86</v>
      </c>
      <c r="F7" s="9"/>
      <c r="G7" s="9">
        <v>19.94</v>
      </c>
      <c r="H7" s="17"/>
      <c r="I7" s="9">
        <v>69</v>
      </c>
      <c r="J7" s="9">
        <v>24.94</v>
      </c>
      <c r="K7" s="17">
        <f t="shared" si="1"/>
        <v>1720.86</v>
      </c>
      <c r="L7" s="9"/>
      <c r="M7" s="9"/>
      <c r="N7" s="9"/>
      <c r="O7" s="9">
        <f t="shared" si="2"/>
        <v>138</v>
      </c>
      <c r="P7" s="17">
        <f t="shared" si="3"/>
        <v>3441.72</v>
      </c>
      <c r="Q7" s="19"/>
      <c r="R7" s="19"/>
    </row>
    <row r="8" ht="39" customHeight="1" spans="1:18">
      <c r="A8" s="5">
        <v>3</v>
      </c>
      <c r="B8" s="9" t="s">
        <v>368</v>
      </c>
      <c r="C8" s="9">
        <v>78</v>
      </c>
      <c r="D8" s="9">
        <v>24.94</v>
      </c>
      <c r="E8" s="17">
        <f t="shared" si="0"/>
        <v>1945.32</v>
      </c>
      <c r="F8" s="9">
        <v>20</v>
      </c>
      <c r="G8" s="9">
        <v>19.94</v>
      </c>
      <c r="H8" s="17">
        <f t="shared" ref="H7:H16" si="4">F8*G8</f>
        <v>398.8</v>
      </c>
      <c r="I8" s="9">
        <v>78</v>
      </c>
      <c r="J8" s="9">
        <v>24.94</v>
      </c>
      <c r="K8" s="17">
        <f t="shared" si="1"/>
        <v>1945.32</v>
      </c>
      <c r="L8" s="9"/>
      <c r="M8" s="9"/>
      <c r="N8" s="9"/>
      <c r="O8" s="9">
        <f t="shared" si="2"/>
        <v>176</v>
      </c>
      <c r="P8" s="17">
        <f t="shared" si="3"/>
        <v>4289.44</v>
      </c>
      <c r="Q8" s="19"/>
      <c r="R8" s="19"/>
    </row>
    <row r="9" ht="39" customHeight="1" spans="1:18">
      <c r="A9" s="5">
        <v>4</v>
      </c>
      <c r="B9" s="9" t="s">
        <v>128</v>
      </c>
      <c r="C9" s="9">
        <v>929</v>
      </c>
      <c r="D9" s="9">
        <v>24.94</v>
      </c>
      <c r="E9" s="17">
        <f t="shared" si="0"/>
        <v>23169.26</v>
      </c>
      <c r="F9" s="9"/>
      <c r="G9" s="9">
        <v>19.94</v>
      </c>
      <c r="H9" s="17"/>
      <c r="I9" s="9">
        <v>929</v>
      </c>
      <c r="J9" s="9">
        <v>24.94</v>
      </c>
      <c r="K9" s="17">
        <f t="shared" si="1"/>
        <v>23169.26</v>
      </c>
      <c r="L9" s="9">
        <v>779</v>
      </c>
      <c r="M9" s="9">
        <v>25</v>
      </c>
      <c r="N9" s="9">
        <f>L9*M9</f>
        <v>19475</v>
      </c>
      <c r="O9" s="9">
        <f t="shared" si="2"/>
        <v>2637</v>
      </c>
      <c r="P9" s="17">
        <f t="shared" si="3"/>
        <v>65813.52</v>
      </c>
      <c r="Q9" s="19"/>
      <c r="R9" s="19"/>
    </row>
    <row r="10" s="20" customFormat="1" ht="39" customHeight="1" spans="1:18">
      <c r="A10" s="5">
        <v>5</v>
      </c>
      <c r="B10" s="9" t="s">
        <v>369</v>
      </c>
      <c r="C10" s="9">
        <v>20</v>
      </c>
      <c r="D10" s="9">
        <v>24.94</v>
      </c>
      <c r="E10" s="17">
        <f t="shared" si="0"/>
        <v>498.8</v>
      </c>
      <c r="F10" s="9">
        <v>150</v>
      </c>
      <c r="G10" s="9">
        <v>19.94</v>
      </c>
      <c r="H10" s="17">
        <f t="shared" si="4"/>
        <v>2991</v>
      </c>
      <c r="I10" s="9">
        <v>20</v>
      </c>
      <c r="J10" s="9">
        <v>24.94</v>
      </c>
      <c r="K10" s="17">
        <f t="shared" si="1"/>
        <v>498.8</v>
      </c>
      <c r="L10" s="9"/>
      <c r="M10" s="9"/>
      <c r="N10" s="9"/>
      <c r="O10" s="9">
        <f t="shared" si="2"/>
        <v>190</v>
      </c>
      <c r="P10" s="17">
        <f t="shared" si="3"/>
        <v>3988.6</v>
      </c>
      <c r="Q10" s="19"/>
      <c r="R10" s="19" t="s">
        <v>21</v>
      </c>
    </row>
    <row r="11" ht="39" customHeight="1" spans="1:18">
      <c r="A11" s="5">
        <v>6</v>
      </c>
      <c r="B11" s="9" t="s">
        <v>370</v>
      </c>
      <c r="C11" s="9">
        <v>26</v>
      </c>
      <c r="D11" s="9">
        <v>24.94</v>
      </c>
      <c r="E11" s="17">
        <f t="shared" si="0"/>
        <v>648.44</v>
      </c>
      <c r="F11" s="9">
        <v>35</v>
      </c>
      <c r="G11" s="9">
        <v>19.94</v>
      </c>
      <c r="H11" s="17">
        <f t="shared" si="4"/>
        <v>697.9</v>
      </c>
      <c r="I11" s="9">
        <v>26</v>
      </c>
      <c r="J11" s="9">
        <v>24.94</v>
      </c>
      <c r="K11" s="17">
        <f t="shared" si="1"/>
        <v>648.44</v>
      </c>
      <c r="L11" s="9"/>
      <c r="M11" s="9"/>
      <c r="N11" s="9"/>
      <c r="O11" s="9">
        <f t="shared" si="2"/>
        <v>87</v>
      </c>
      <c r="P11" s="17">
        <f t="shared" si="3"/>
        <v>1994.78</v>
      </c>
      <c r="Q11" s="19"/>
      <c r="R11" s="19" t="s">
        <v>21</v>
      </c>
    </row>
    <row r="12" ht="39" customHeight="1" spans="1:18">
      <c r="A12" s="5">
        <v>7</v>
      </c>
      <c r="B12" s="9" t="s">
        <v>371</v>
      </c>
      <c r="C12" s="9">
        <v>20</v>
      </c>
      <c r="D12" s="9">
        <v>24.94</v>
      </c>
      <c r="E12" s="17">
        <f t="shared" si="0"/>
        <v>498.8</v>
      </c>
      <c r="F12" s="9">
        <v>20</v>
      </c>
      <c r="G12" s="9">
        <v>19.94</v>
      </c>
      <c r="H12" s="17">
        <f t="shared" si="4"/>
        <v>398.8</v>
      </c>
      <c r="I12" s="9">
        <v>20</v>
      </c>
      <c r="J12" s="9">
        <v>24.94</v>
      </c>
      <c r="K12" s="17">
        <f t="shared" si="1"/>
        <v>498.8</v>
      </c>
      <c r="L12" s="9"/>
      <c r="M12" s="9"/>
      <c r="N12" s="9"/>
      <c r="O12" s="9">
        <f t="shared" si="2"/>
        <v>60</v>
      </c>
      <c r="P12" s="17">
        <f t="shared" si="3"/>
        <v>1396.4</v>
      </c>
      <c r="Q12" s="19"/>
      <c r="R12" s="19" t="s">
        <v>21</v>
      </c>
    </row>
    <row r="13" ht="39" customHeight="1" spans="1:18">
      <c r="A13" s="5">
        <v>8</v>
      </c>
      <c r="B13" s="9" t="s">
        <v>372</v>
      </c>
      <c r="C13" s="9">
        <v>68</v>
      </c>
      <c r="D13" s="9">
        <v>24.94</v>
      </c>
      <c r="E13" s="17">
        <f t="shared" si="0"/>
        <v>1695.92</v>
      </c>
      <c r="F13" s="9">
        <v>100</v>
      </c>
      <c r="G13" s="9">
        <v>19.94</v>
      </c>
      <c r="H13" s="17">
        <f t="shared" si="4"/>
        <v>1994</v>
      </c>
      <c r="I13" s="9">
        <v>68</v>
      </c>
      <c r="J13" s="9">
        <v>24.94</v>
      </c>
      <c r="K13" s="17">
        <f t="shared" si="1"/>
        <v>1695.92</v>
      </c>
      <c r="L13" s="9"/>
      <c r="M13" s="9"/>
      <c r="N13" s="9"/>
      <c r="O13" s="9">
        <f t="shared" si="2"/>
        <v>236</v>
      </c>
      <c r="P13" s="17">
        <f t="shared" si="3"/>
        <v>5385.84</v>
      </c>
      <c r="Q13" s="19"/>
      <c r="R13" s="19" t="s">
        <v>21</v>
      </c>
    </row>
    <row r="14" ht="39" customHeight="1" spans="1:18">
      <c r="A14" s="5">
        <v>9</v>
      </c>
      <c r="B14" s="9" t="s">
        <v>373</v>
      </c>
      <c r="C14" s="9">
        <v>72</v>
      </c>
      <c r="D14" s="9">
        <v>24.94</v>
      </c>
      <c r="E14" s="17">
        <f t="shared" si="0"/>
        <v>1795.68</v>
      </c>
      <c r="F14" s="9">
        <v>350</v>
      </c>
      <c r="G14" s="9">
        <v>19.94</v>
      </c>
      <c r="H14" s="17">
        <f t="shared" si="4"/>
        <v>6979</v>
      </c>
      <c r="I14" s="9">
        <v>72</v>
      </c>
      <c r="J14" s="9">
        <v>24.94</v>
      </c>
      <c r="K14" s="17">
        <f t="shared" si="1"/>
        <v>1795.68</v>
      </c>
      <c r="L14" s="9"/>
      <c r="M14" s="9"/>
      <c r="N14" s="9"/>
      <c r="O14" s="9">
        <f t="shared" si="2"/>
        <v>494</v>
      </c>
      <c r="P14" s="17">
        <f t="shared" si="3"/>
        <v>10570.36</v>
      </c>
      <c r="Q14" s="19"/>
      <c r="R14" s="19"/>
    </row>
    <row r="15" s="20" customFormat="1" ht="39" customHeight="1" spans="1:18">
      <c r="A15" s="5">
        <v>10</v>
      </c>
      <c r="B15" s="9" t="s">
        <v>374</v>
      </c>
      <c r="C15" s="9">
        <v>56</v>
      </c>
      <c r="D15" s="9">
        <v>24.94</v>
      </c>
      <c r="E15" s="17">
        <f t="shared" si="0"/>
        <v>1396.64</v>
      </c>
      <c r="F15" s="9">
        <v>30</v>
      </c>
      <c r="G15" s="9">
        <v>19.94</v>
      </c>
      <c r="H15" s="17">
        <f t="shared" si="4"/>
        <v>598.2</v>
      </c>
      <c r="I15" s="9">
        <v>56</v>
      </c>
      <c r="J15" s="9">
        <v>24.94</v>
      </c>
      <c r="K15" s="17">
        <f t="shared" si="1"/>
        <v>1396.64</v>
      </c>
      <c r="L15" s="9"/>
      <c r="M15" s="9"/>
      <c r="N15" s="9"/>
      <c r="O15" s="9">
        <f t="shared" si="2"/>
        <v>142</v>
      </c>
      <c r="P15" s="17">
        <f t="shared" si="3"/>
        <v>3391.48</v>
      </c>
      <c r="Q15" s="19"/>
      <c r="R15" s="19"/>
    </row>
    <row r="16" s="20" customFormat="1" ht="39" customHeight="1" spans="1:18">
      <c r="A16" s="5">
        <v>11</v>
      </c>
      <c r="B16" s="9" t="s">
        <v>375</v>
      </c>
      <c r="C16" s="9">
        <v>48</v>
      </c>
      <c r="D16" s="9">
        <v>24.94</v>
      </c>
      <c r="E16" s="17">
        <f t="shared" si="0"/>
        <v>1197.12</v>
      </c>
      <c r="F16" s="9">
        <v>100</v>
      </c>
      <c r="G16" s="9">
        <v>19.94</v>
      </c>
      <c r="H16" s="17">
        <f t="shared" si="4"/>
        <v>1994</v>
      </c>
      <c r="I16" s="9">
        <v>48</v>
      </c>
      <c r="J16" s="9">
        <v>24.94</v>
      </c>
      <c r="K16" s="17">
        <f t="shared" si="1"/>
        <v>1197.12</v>
      </c>
      <c r="L16" s="9"/>
      <c r="M16" s="9"/>
      <c r="N16" s="9"/>
      <c r="O16" s="9">
        <f t="shared" si="2"/>
        <v>196</v>
      </c>
      <c r="P16" s="17">
        <f t="shared" si="3"/>
        <v>4388.24</v>
      </c>
      <c r="Q16" s="19"/>
      <c r="R16" s="19"/>
    </row>
    <row r="17" ht="39" customHeight="1" spans="1:18">
      <c r="A17" s="5">
        <v>12</v>
      </c>
      <c r="B17" s="9" t="s">
        <v>376</v>
      </c>
      <c r="C17" s="9">
        <v>15.5</v>
      </c>
      <c r="D17" s="9">
        <v>24.94</v>
      </c>
      <c r="E17" s="17">
        <f t="shared" si="0"/>
        <v>386.57</v>
      </c>
      <c r="F17" s="16"/>
      <c r="G17" s="9">
        <v>19.94</v>
      </c>
      <c r="H17" s="17"/>
      <c r="I17" s="16">
        <v>15.5</v>
      </c>
      <c r="J17" s="9">
        <v>24.94</v>
      </c>
      <c r="K17" s="17">
        <f t="shared" si="1"/>
        <v>386.57</v>
      </c>
      <c r="L17" s="16"/>
      <c r="M17" s="16"/>
      <c r="N17" s="16"/>
      <c r="O17" s="9">
        <f t="shared" si="2"/>
        <v>31</v>
      </c>
      <c r="P17" s="17">
        <f t="shared" si="3"/>
        <v>773.14</v>
      </c>
      <c r="Q17" s="21"/>
      <c r="R17" s="22" t="s">
        <v>21</v>
      </c>
    </row>
    <row r="18" ht="39" customHeight="1" spans="1:18">
      <c r="A18" s="5">
        <v>13</v>
      </c>
      <c r="B18" s="9" t="s">
        <v>133</v>
      </c>
      <c r="C18" s="9"/>
      <c r="D18" s="9"/>
      <c r="E18" s="17"/>
      <c r="F18" s="16">
        <v>120</v>
      </c>
      <c r="G18" s="9">
        <v>19.94</v>
      </c>
      <c r="H18" s="17">
        <f t="shared" ref="H18:H27" si="5">F18*G18</f>
        <v>2392.8</v>
      </c>
      <c r="I18" s="16"/>
      <c r="J18" s="16"/>
      <c r="K18" s="17"/>
      <c r="L18" s="16"/>
      <c r="M18" s="16"/>
      <c r="N18" s="16"/>
      <c r="O18" s="9">
        <f t="shared" si="2"/>
        <v>120</v>
      </c>
      <c r="P18" s="17">
        <f t="shared" si="3"/>
        <v>2392.8</v>
      </c>
      <c r="Q18" s="16"/>
      <c r="R18" s="9"/>
    </row>
    <row r="19" ht="39" customHeight="1" spans="1:18">
      <c r="A19" s="5">
        <v>14</v>
      </c>
      <c r="B19" s="9" t="s">
        <v>377</v>
      </c>
      <c r="C19" s="9"/>
      <c r="D19" s="9"/>
      <c r="E19" s="17"/>
      <c r="F19" s="16">
        <v>30</v>
      </c>
      <c r="G19" s="9">
        <v>19.94</v>
      </c>
      <c r="H19" s="17">
        <f t="shared" si="5"/>
        <v>598.2</v>
      </c>
      <c r="I19" s="16"/>
      <c r="J19" s="16"/>
      <c r="K19" s="17"/>
      <c r="L19" s="16"/>
      <c r="M19" s="16"/>
      <c r="N19" s="16"/>
      <c r="O19" s="9">
        <f t="shared" si="2"/>
        <v>30</v>
      </c>
      <c r="P19" s="17">
        <f t="shared" si="3"/>
        <v>598.2</v>
      </c>
      <c r="Q19" s="16"/>
      <c r="R19" s="9"/>
    </row>
    <row r="20" ht="39" customHeight="1" spans="1:18">
      <c r="A20" s="5">
        <v>15</v>
      </c>
      <c r="B20" s="9" t="s">
        <v>378</v>
      </c>
      <c r="C20" s="9"/>
      <c r="D20" s="9"/>
      <c r="E20" s="17"/>
      <c r="F20" s="16">
        <v>50</v>
      </c>
      <c r="G20" s="9">
        <v>19.94</v>
      </c>
      <c r="H20" s="17">
        <f t="shared" si="5"/>
        <v>997</v>
      </c>
      <c r="I20" s="16"/>
      <c r="J20" s="16"/>
      <c r="K20" s="17"/>
      <c r="L20" s="16"/>
      <c r="M20" s="16"/>
      <c r="N20" s="16"/>
      <c r="O20" s="9">
        <f t="shared" si="2"/>
        <v>50</v>
      </c>
      <c r="P20" s="17">
        <f t="shared" si="3"/>
        <v>997</v>
      </c>
      <c r="Q20" s="16"/>
      <c r="R20" s="9"/>
    </row>
    <row r="21" ht="39" customHeight="1" spans="1:18">
      <c r="A21" s="5">
        <v>16</v>
      </c>
      <c r="B21" s="9" t="s">
        <v>379</v>
      </c>
      <c r="C21" s="9"/>
      <c r="D21" s="9"/>
      <c r="E21" s="17"/>
      <c r="F21" s="16">
        <v>70</v>
      </c>
      <c r="G21" s="9">
        <v>19.94</v>
      </c>
      <c r="H21" s="17">
        <f t="shared" si="5"/>
        <v>1395.8</v>
      </c>
      <c r="I21" s="16"/>
      <c r="J21" s="16"/>
      <c r="K21" s="17"/>
      <c r="L21" s="16"/>
      <c r="M21" s="16"/>
      <c r="N21" s="16"/>
      <c r="O21" s="9">
        <f t="shared" si="2"/>
        <v>70</v>
      </c>
      <c r="P21" s="17">
        <f t="shared" si="3"/>
        <v>1395.8</v>
      </c>
      <c r="Q21" s="16"/>
      <c r="R21" s="9"/>
    </row>
    <row r="22" ht="39" customHeight="1" spans="1:18">
      <c r="A22" s="5">
        <v>17</v>
      </c>
      <c r="B22" s="9" t="s">
        <v>380</v>
      </c>
      <c r="C22" s="9"/>
      <c r="D22" s="9"/>
      <c r="E22" s="17"/>
      <c r="F22" s="16">
        <v>36</v>
      </c>
      <c r="G22" s="9">
        <v>19.94</v>
      </c>
      <c r="H22" s="17">
        <f t="shared" si="5"/>
        <v>717.84</v>
      </c>
      <c r="I22" s="16"/>
      <c r="J22" s="16"/>
      <c r="K22" s="17"/>
      <c r="L22" s="16"/>
      <c r="M22" s="16"/>
      <c r="N22" s="16"/>
      <c r="O22" s="9">
        <f t="shared" si="2"/>
        <v>36</v>
      </c>
      <c r="P22" s="17">
        <f t="shared" si="3"/>
        <v>717.84</v>
      </c>
      <c r="Q22" s="16"/>
      <c r="R22" s="9"/>
    </row>
    <row r="23" ht="39" customHeight="1" spans="1:18">
      <c r="A23" s="5">
        <v>18</v>
      </c>
      <c r="B23" s="9" t="s">
        <v>381</v>
      </c>
      <c r="C23" s="9"/>
      <c r="D23" s="9"/>
      <c r="E23" s="17"/>
      <c r="F23" s="16">
        <v>50</v>
      </c>
      <c r="G23" s="9">
        <v>19.94</v>
      </c>
      <c r="H23" s="17">
        <f t="shared" si="5"/>
        <v>997</v>
      </c>
      <c r="I23" s="16"/>
      <c r="J23" s="16"/>
      <c r="K23" s="17"/>
      <c r="L23" s="16"/>
      <c r="M23" s="16"/>
      <c r="N23" s="16"/>
      <c r="O23" s="9">
        <f t="shared" si="2"/>
        <v>50</v>
      </c>
      <c r="P23" s="17">
        <f t="shared" si="3"/>
        <v>997</v>
      </c>
      <c r="Q23" s="16"/>
      <c r="R23" s="9"/>
    </row>
    <row r="24" ht="39" customHeight="1" spans="1:18">
      <c r="A24" s="5">
        <v>19</v>
      </c>
      <c r="B24" s="9" t="s">
        <v>382</v>
      </c>
      <c r="C24" s="9"/>
      <c r="D24" s="9"/>
      <c r="E24" s="17"/>
      <c r="F24" s="16">
        <v>20</v>
      </c>
      <c r="G24" s="9">
        <v>19.94</v>
      </c>
      <c r="H24" s="17">
        <f t="shared" si="5"/>
        <v>398.8</v>
      </c>
      <c r="I24" s="16"/>
      <c r="J24" s="16"/>
      <c r="K24" s="17"/>
      <c r="L24" s="16"/>
      <c r="M24" s="16"/>
      <c r="N24" s="16"/>
      <c r="O24" s="9">
        <f t="shared" si="2"/>
        <v>20</v>
      </c>
      <c r="P24" s="17">
        <f t="shared" si="3"/>
        <v>398.8</v>
      </c>
      <c r="Q24" s="16"/>
      <c r="R24" s="9"/>
    </row>
    <row r="25" ht="39" customHeight="1" spans="1:18">
      <c r="A25" s="5">
        <v>20</v>
      </c>
      <c r="B25" s="9" t="s">
        <v>132</v>
      </c>
      <c r="C25" s="9"/>
      <c r="D25" s="9"/>
      <c r="E25" s="17"/>
      <c r="F25" s="16">
        <v>40</v>
      </c>
      <c r="G25" s="9">
        <v>19.94</v>
      </c>
      <c r="H25" s="17">
        <f t="shared" si="5"/>
        <v>797.6</v>
      </c>
      <c r="I25" s="16"/>
      <c r="J25" s="16"/>
      <c r="K25" s="17"/>
      <c r="L25" s="16"/>
      <c r="M25" s="16"/>
      <c r="N25" s="16"/>
      <c r="O25" s="9">
        <f t="shared" si="2"/>
        <v>40</v>
      </c>
      <c r="P25" s="17">
        <f t="shared" si="3"/>
        <v>797.6</v>
      </c>
      <c r="Q25" s="16"/>
      <c r="R25" s="9"/>
    </row>
    <row r="26" ht="39" customHeight="1" spans="1:18">
      <c r="A26" s="5">
        <v>21</v>
      </c>
      <c r="B26" s="9" t="s">
        <v>383</v>
      </c>
      <c r="C26" s="9"/>
      <c r="D26" s="9"/>
      <c r="E26" s="17"/>
      <c r="F26" s="16">
        <v>27</v>
      </c>
      <c r="G26" s="9">
        <v>19.94</v>
      </c>
      <c r="H26" s="17">
        <f t="shared" si="5"/>
        <v>538.38</v>
      </c>
      <c r="I26" s="16"/>
      <c r="J26" s="16"/>
      <c r="K26" s="17"/>
      <c r="L26" s="16"/>
      <c r="M26" s="16"/>
      <c r="N26" s="16"/>
      <c r="O26" s="9">
        <f t="shared" si="2"/>
        <v>27</v>
      </c>
      <c r="P26" s="17">
        <f t="shared" si="3"/>
        <v>538.38</v>
      </c>
      <c r="Q26" s="16"/>
      <c r="R26" s="9"/>
    </row>
    <row r="27" ht="39" customHeight="1" spans="1:18">
      <c r="A27" s="5">
        <v>22</v>
      </c>
      <c r="B27" s="9" t="s">
        <v>384</v>
      </c>
      <c r="C27" s="9"/>
      <c r="D27" s="9"/>
      <c r="E27" s="17"/>
      <c r="F27" s="16">
        <v>35</v>
      </c>
      <c r="G27" s="9">
        <v>19.94</v>
      </c>
      <c r="H27" s="17">
        <f t="shared" si="5"/>
        <v>697.9</v>
      </c>
      <c r="I27" s="16"/>
      <c r="J27" s="16"/>
      <c r="K27" s="17"/>
      <c r="L27" s="16"/>
      <c r="M27" s="16"/>
      <c r="N27" s="16"/>
      <c r="O27" s="9">
        <f t="shared" si="2"/>
        <v>35</v>
      </c>
      <c r="P27" s="17">
        <f t="shared" si="3"/>
        <v>697.9</v>
      </c>
      <c r="Q27" s="16"/>
      <c r="R27" s="9"/>
    </row>
    <row r="28" ht="39" customHeight="1" spans="1:18">
      <c r="A28" s="5">
        <v>23</v>
      </c>
      <c r="B28" s="9" t="s">
        <v>385</v>
      </c>
      <c r="C28" s="9"/>
      <c r="D28" s="9"/>
      <c r="E28" s="17"/>
      <c r="F28" s="16">
        <v>9</v>
      </c>
      <c r="G28" s="9">
        <v>19.94</v>
      </c>
      <c r="H28" s="17">
        <f t="shared" ref="H28:H46" si="6">F28*G28</f>
        <v>179.46</v>
      </c>
      <c r="I28" s="16"/>
      <c r="J28" s="16"/>
      <c r="K28" s="17"/>
      <c r="L28" s="16"/>
      <c r="M28" s="16"/>
      <c r="N28" s="16"/>
      <c r="O28" s="9">
        <f t="shared" ref="O28:O48" si="7">C28+F28+I28+L28</f>
        <v>9</v>
      </c>
      <c r="P28" s="17">
        <f t="shared" ref="P28:P48" si="8">E28+H28+K28+N28</f>
        <v>179.46</v>
      </c>
      <c r="Q28" s="16"/>
      <c r="R28" s="9"/>
    </row>
    <row r="29" ht="39" customHeight="1" spans="1:18">
      <c r="A29" s="5">
        <v>24</v>
      </c>
      <c r="B29" s="9" t="s">
        <v>386</v>
      </c>
      <c r="C29" s="9"/>
      <c r="D29" s="9"/>
      <c r="E29" s="17"/>
      <c r="F29" s="16">
        <v>30</v>
      </c>
      <c r="G29" s="9">
        <v>19.94</v>
      </c>
      <c r="H29" s="17">
        <f t="shared" si="6"/>
        <v>598.2</v>
      </c>
      <c r="I29" s="16"/>
      <c r="J29" s="16"/>
      <c r="K29" s="17"/>
      <c r="L29" s="16"/>
      <c r="M29" s="16"/>
      <c r="N29" s="16"/>
      <c r="O29" s="9">
        <f t="shared" si="7"/>
        <v>30</v>
      </c>
      <c r="P29" s="17">
        <f t="shared" si="8"/>
        <v>598.2</v>
      </c>
      <c r="Q29" s="16"/>
      <c r="R29" s="9"/>
    </row>
    <row r="30" ht="39" customHeight="1" spans="1:18">
      <c r="A30" s="5">
        <v>25</v>
      </c>
      <c r="B30" s="9" t="s">
        <v>387</v>
      </c>
      <c r="C30" s="9"/>
      <c r="D30" s="9"/>
      <c r="E30" s="17"/>
      <c r="F30" s="16">
        <v>4</v>
      </c>
      <c r="G30" s="9">
        <v>19.94</v>
      </c>
      <c r="H30" s="17">
        <f t="shared" si="6"/>
        <v>79.76</v>
      </c>
      <c r="I30" s="16"/>
      <c r="J30" s="16"/>
      <c r="K30" s="17"/>
      <c r="L30" s="16"/>
      <c r="M30" s="16"/>
      <c r="N30" s="16"/>
      <c r="O30" s="9">
        <f t="shared" si="7"/>
        <v>4</v>
      </c>
      <c r="P30" s="17">
        <f t="shared" si="8"/>
        <v>79.76</v>
      </c>
      <c r="Q30" s="16"/>
      <c r="R30" s="9"/>
    </row>
    <row r="31" ht="39" customHeight="1" spans="1:18">
      <c r="A31" s="5">
        <v>26</v>
      </c>
      <c r="B31" s="9" t="s">
        <v>388</v>
      </c>
      <c r="C31" s="9"/>
      <c r="D31" s="9"/>
      <c r="E31" s="17"/>
      <c r="F31" s="16">
        <v>3</v>
      </c>
      <c r="G31" s="9">
        <v>19.94</v>
      </c>
      <c r="H31" s="17">
        <f t="shared" si="6"/>
        <v>59.82</v>
      </c>
      <c r="I31" s="16"/>
      <c r="J31" s="16"/>
      <c r="K31" s="17"/>
      <c r="L31" s="16"/>
      <c r="M31" s="16"/>
      <c r="N31" s="16"/>
      <c r="O31" s="9">
        <f t="shared" si="7"/>
        <v>3</v>
      </c>
      <c r="P31" s="17">
        <f t="shared" si="8"/>
        <v>59.82</v>
      </c>
      <c r="Q31" s="16"/>
      <c r="R31" s="9"/>
    </row>
    <row r="32" ht="39" customHeight="1" spans="1:18">
      <c r="A32" s="5">
        <v>27</v>
      </c>
      <c r="B32" s="9" t="s">
        <v>389</v>
      </c>
      <c r="C32" s="9"/>
      <c r="D32" s="9"/>
      <c r="E32" s="17"/>
      <c r="F32" s="16">
        <v>2</v>
      </c>
      <c r="G32" s="9">
        <v>19.94</v>
      </c>
      <c r="H32" s="17">
        <f t="shared" si="6"/>
        <v>39.88</v>
      </c>
      <c r="I32" s="16"/>
      <c r="J32" s="16"/>
      <c r="K32" s="17"/>
      <c r="L32" s="16"/>
      <c r="M32" s="16"/>
      <c r="N32" s="16"/>
      <c r="O32" s="9">
        <f t="shared" si="7"/>
        <v>2</v>
      </c>
      <c r="P32" s="17">
        <f t="shared" si="8"/>
        <v>39.88</v>
      </c>
      <c r="Q32" s="16"/>
      <c r="R32" s="9"/>
    </row>
    <row r="33" ht="39" customHeight="1" spans="1:18">
      <c r="A33" s="5">
        <v>28</v>
      </c>
      <c r="B33" s="9" t="s">
        <v>390</v>
      </c>
      <c r="C33" s="9"/>
      <c r="D33" s="9"/>
      <c r="E33" s="17"/>
      <c r="F33" s="16">
        <v>4.4</v>
      </c>
      <c r="G33" s="9">
        <v>19.94</v>
      </c>
      <c r="H33" s="17">
        <f t="shared" si="6"/>
        <v>87.736</v>
      </c>
      <c r="I33" s="16"/>
      <c r="J33" s="16"/>
      <c r="K33" s="17"/>
      <c r="L33" s="16"/>
      <c r="M33" s="16"/>
      <c r="N33" s="16"/>
      <c r="O33" s="9">
        <f t="shared" si="7"/>
        <v>4.4</v>
      </c>
      <c r="P33" s="17">
        <f t="shared" si="8"/>
        <v>87.736</v>
      </c>
      <c r="Q33" s="16"/>
      <c r="R33" s="9"/>
    </row>
    <row r="34" ht="39" customHeight="1" spans="1:18">
      <c r="A34" s="5">
        <v>29</v>
      </c>
      <c r="B34" s="9" t="s">
        <v>391</v>
      </c>
      <c r="C34" s="9"/>
      <c r="D34" s="9"/>
      <c r="E34" s="17"/>
      <c r="F34" s="16">
        <v>4.4</v>
      </c>
      <c r="G34" s="9">
        <v>19.94</v>
      </c>
      <c r="H34" s="17">
        <f t="shared" si="6"/>
        <v>87.736</v>
      </c>
      <c r="I34" s="16"/>
      <c r="J34" s="16"/>
      <c r="K34" s="17"/>
      <c r="L34" s="16"/>
      <c r="M34" s="16"/>
      <c r="N34" s="16"/>
      <c r="O34" s="9">
        <f t="shared" si="7"/>
        <v>4.4</v>
      </c>
      <c r="P34" s="17">
        <f t="shared" si="8"/>
        <v>87.736</v>
      </c>
      <c r="Q34" s="16"/>
      <c r="R34" s="9"/>
    </row>
    <row r="35" ht="39" customHeight="1" spans="1:18">
      <c r="A35" s="5">
        <v>30</v>
      </c>
      <c r="B35" s="9" t="s">
        <v>392</v>
      </c>
      <c r="C35" s="9"/>
      <c r="D35" s="9"/>
      <c r="E35" s="17"/>
      <c r="F35" s="16">
        <v>2</v>
      </c>
      <c r="G35" s="9">
        <v>19.94</v>
      </c>
      <c r="H35" s="17">
        <f t="shared" si="6"/>
        <v>39.88</v>
      </c>
      <c r="I35" s="16"/>
      <c r="J35" s="16"/>
      <c r="K35" s="17"/>
      <c r="L35" s="16"/>
      <c r="M35" s="16"/>
      <c r="N35" s="16"/>
      <c r="O35" s="9">
        <f t="shared" si="7"/>
        <v>2</v>
      </c>
      <c r="P35" s="17">
        <f t="shared" si="8"/>
        <v>39.88</v>
      </c>
      <c r="Q35" s="16"/>
      <c r="R35" s="9"/>
    </row>
    <row r="36" ht="39" customHeight="1" spans="1:18">
      <c r="A36" s="5">
        <v>31</v>
      </c>
      <c r="B36" s="9" t="s">
        <v>393</v>
      </c>
      <c r="C36" s="9"/>
      <c r="D36" s="9"/>
      <c r="E36" s="17"/>
      <c r="F36" s="16">
        <v>3</v>
      </c>
      <c r="G36" s="9">
        <v>19.94</v>
      </c>
      <c r="H36" s="17">
        <f t="shared" si="6"/>
        <v>59.82</v>
      </c>
      <c r="I36" s="16"/>
      <c r="J36" s="16"/>
      <c r="K36" s="17"/>
      <c r="L36" s="16"/>
      <c r="M36" s="16"/>
      <c r="N36" s="16"/>
      <c r="O36" s="9">
        <f t="shared" si="7"/>
        <v>3</v>
      </c>
      <c r="P36" s="17">
        <f t="shared" si="8"/>
        <v>59.82</v>
      </c>
      <c r="Q36" s="16"/>
      <c r="R36" s="9"/>
    </row>
    <row r="37" ht="39" customHeight="1" spans="1:18">
      <c r="A37" s="5">
        <v>32</v>
      </c>
      <c r="B37" s="9" t="s">
        <v>394</v>
      </c>
      <c r="C37" s="9"/>
      <c r="D37" s="9"/>
      <c r="E37" s="17"/>
      <c r="F37" s="16">
        <v>3</v>
      </c>
      <c r="G37" s="9">
        <v>19.94</v>
      </c>
      <c r="H37" s="17">
        <f t="shared" si="6"/>
        <v>59.82</v>
      </c>
      <c r="I37" s="16"/>
      <c r="J37" s="16"/>
      <c r="K37" s="17"/>
      <c r="L37" s="16"/>
      <c r="M37" s="16"/>
      <c r="N37" s="16"/>
      <c r="O37" s="9">
        <f t="shared" si="7"/>
        <v>3</v>
      </c>
      <c r="P37" s="17">
        <f t="shared" si="8"/>
        <v>59.82</v>
      </c>
      <c r="Q37" s="16"/>
      <c r="R37" s="9"/>
    </row>
    <row r="38" ht="39" customHeight="1" spans="1:18">
      <c r="A38" s="5">
        <v>33</v>
      </c>
      <c r="B38" s="9" t="s">
        <v>395</v>
      </c>
      <c r="C38" s="9"/>
      <c r="D38" s="9"/>
      <c r="E38" s="17"/>
      <c r="F38" s="16">
        <v>5.5</v>
      </c>
      <c r="G38" s="9">
        <v>19.94</v>
      </c>
      <c r="H38" s="17">
        <f t="shared" si="6"/>
        <v>109.67</v>
      </c>
      <c r="I38" s="16"/>
      <c r="J38" s="16"/>
      <c r="K38" s="17"/>
      <c r="L38" s="16"/>
      <c r="M38" s="16"/>
      <c r="N38" s="16"/>
      <c r="O38" s="9">
        <f t="shared" si="7"/>
        <v>5.5</v>
      </c>
      <c r="P38" s="17">
        <f t="shared" si="8"/>
        <v>109.67</v>
      </c>
      <c r="Q38" s="16"/>
      <c r="R38" s="9"/>
    </row>
    <row r="39" ht="39" customHeight="1" spans="1:18">
      <c r="A39" s="5">
        <v>34</v>
      </c>
      <c r="B39" s="9" t="s">
        <v>77</v>
      </c>
      <c r="C39" s="9"/>
      <c r="D39" s="9"/>
      <c r="E39" s="17"/>
      <c r="F39" s="16">
        <v>316</v>
      </c>
      <c r="G39" s="9">
        <v>19.94</v>
      </c>
      <c r="H39" s="17">
        <f t="shared" si="6"/>
        <v>6301.04</v>
      </c>
      <c r="I39" s="16"/>
      <c r="J39" s="16"/>
      <c r="K39" s="17"/>
      <c r="L39" s="16"/>
      <c r="M39" s="16"/>
      <c r="N39" s="16"/>
      <c r="O39" s="9">
        <f t="shared" si="7"/>
        <v>316</v>
      </c>
      <c r="P39" s="17">
        <f t="shared" si="8"/>
        <v>6301.04</v>
      </c>
      <c r="Q39" s="16"/>
      <c r="R39" s="9"/>
    </row>
    <row r="40" ht="39" customHeight="1" spans="1:18">
      <c r="A40" s="5">
        <v>35</v>
      </c>
      <c r="B40" s="9" t="s">
        <v>396</v>
      </c>
      <c r="C40" s="9"/>
      <c r="D40" s="9"/>
      <c r="E40" s="17"/>
      <c r="F40" s="16">
        <v>100</v>
      </c>
      <c r="G40" s="9">
        <v>19.94</v>
      </c>
      <c r="H40" s="17">
        <f t="shared" si="6"/>
        <v>1994</v>
      </c>
      <c r="I40" s="16"/>
      <c r="J40" s="16"/>
      <c r="K40" s="17"/>
      <c r="L40" s="16"/>
      <c r="M40" s="16"/>
      <c r="N40" s="16"/>
      <c r="O40" s="9">
        <f t="shared" si="7"/>
        <v>100</v>
      </c>
      <c r="P40" s="17">
        <f t="shared" si="8"/>
        <v>1994</v>
      </c>
      <c r="Q40" s="16"/>
      <c r="R40" s="9"/>
    </row>
    <row r="41" ht="39" customHeight="1" spans="1:18">
      <c r="A41" s="5">
        <v>36</v>
      </c>
      <c r="B41" s="9" t="s">
        <v>397</v>
      </c>
      <c r="C41" s="9"/>
      <c r="D41" s="9"/>
      <c r="E41" s="17"/>
      <c r="F41" s="16">
        <v>30</v>
      </c>
      <c r="G41" s="9">
        <v>19.94</v>
      </c>
      <c r="H41" s="17">
        <f t="shared" si="6"/>
        <v>598.2</v>
      </c>
      <c r="I41" s="16"/>
      <c r="J41" s="16"/>
      <c r="K41" s="17"/>
      <c r="L41" s="16"/>
      <c r="M41" s="16"/>
      <c r="N41" s="16"/>
      <c r="O41" s="9">
        <f t="shared" si="7"/>
        <v>30</v>
      </c>
      <c r="P41" s="17">
        <f t="shared" si="8"/>
        <v>598.2</v>
      </c>
      <c r="Q41" s="16"/>
      <c r="R41" s="9"/>
    </row>
    <row r="42" ht="39" customHeight="1" spans="1:18">
      <c r="A42" s="5">
        <v>37</v>
      </c>
      <c r="B42" s="9" t="s">
        <v>398</v>
      </c>
      <c r="C42" s="9"/>
      <c r="D42" s="9"/>
      <c r="E42" s="17"/>
      <c r="F42" s="16">
        <v>15</v>
      </c>
      <c r="G42" s="9">
        <v>19.94</v>
      </c>
      <c r="H42" s="17">
        <f t="shared" si="6"/>
        <v>299.1</v>
      </c>
      <c r="I42" s="16"/>
      <c r="J42" s="16"/>
      <c r="K42" s="17"/>
      <c r="L42" s="16"/>
      <c r="M42" s="16"/>
      <c r="N42" s="16"/>
      <c r="O42" s="9">
        <f t="shared" si="7"/>
        <v>15</v>
      </c>
      <c r="P42" s="17">
        <f t="shared" si="8"/>
        <v>299.1</v>
      </c>
      <c r="Q42" s="16"/>
      <c r="R42" s="9"/>
    </row>
    <row r="43" ht="39" customHeight="1" spans="1:18">
      <c r="A43" s="5">
        <v>38</v>
      </c>
      <c r="B43" s="9" t="s">
        <v>399</v>
      </c>
      <c r="C43" s="9"/>
      <c r="D43" s="9"/>
      <c r="E43" s="17"/>
      <c r="F43" s="16">
        <v>30</v>
      </c>
      <c r="G43" s="9">
        <v>19.94</v>
      </c>
      <c r="H43" s="17">
        <f t="shared" si="6"/>
        <v>598.2</v>
      </c>
      <c r="I43" s="16"/>
      <c r="J43" s="16"/>
      <c r="K43" s="17"/>
      <c r="L43" s="16"/>
      <c r="M43" s="16"/>
      <c r="N43" s="16"/>
      <c r="O43" s="9">
        <f t="shared" si="7"/>
        <v>30</v>
      </c>
      <c r="P43" s="17">
        <f t="shared" si="8"/>
        <v>598.2</v>
      </c>
      <c r="Q43" s="16"/>
      <c r="R43" s="9"/>
    </row>
    <row r="44" ht="39" customHeight="1" spans="1:18">
      <c r="A44" s="5">
        <v>39</v>
      </c>
      <c r="B44" s="9" t="s">
        <v>400</v>
      </c>
      <c r="C44" s="9"/>
      <c r="D44" s="9"/>
      <c r="E44" s="17"/>
      <c r="F44" s="16">
        <v>10</v>
      </c>
      <c r="G44" s="9">
        <v>19.94</v>
      </c>
      <c r="H44" s="17">
        <f t="shared" si="6"/>
        <v>199.4</v>
      </c>
      <c r="I44" s="16"/>
      <c r="J44" s="16"/>
      <c r="K44" s="17"/>
      <c r="L44" s="16"/>
      <c r="M44" s="16"/>
      <c r="N44" s="16"/>
      <c r="O44" s="9">
        <f t="shared" si="7"/>
        <v>10</v>
      </c>
      <c r="P44" s="17">
        <f t="shared" si="8"/>
        <v>199.4</v>
      </c>
      <c r="Q44" s="16"/>
      <c r="R44" s="9"/>
    </row>
    <row r="45" ht="39" customHeight="1" spans="1:18">
      <c r="A45" s="5">
        <v>40</v>
      </c>
      <c r="B45" s="9" t="s">
        <v>401</v>
      </c>
      <c r="C45" s="9"/>
      <c r="D45" s="9"/>
      <c r="E45" s="17"/>
      <c r="F45" s="16">
        <v>8</v>
      </c>
      <c r="G45" s="9">
        <v>19.94</v>
      </c>
      <c r="H45" s="17">
        <f t="shared" si="6"/>
        <v>159.52</v>
      </c>
      <c r="I45" s="16"/>
      <c r="J45" s="16"/>
      <c r="K45" s="17"/>
      <c r="L45" s="16"/>
      <c r="M45" s="16"/>
      <c r="N45" s="16"/>
      <c r="O45" s="9">
        <f t="shared" si="7"/>
        <v>8</v>
      </c>
      <c r="P45" s="17">
        <f t="shared" si="8"/>
        <v>159.52</v>
      </c>
      <c r="Q45" s="16"/>
      <c r="R45" s="9"/>
    </row>
    <row r="46" ht="39" customHeight="1" spans="1:18">
      <c r="A46" s="10" t="s">
        <v>33</v>
      </c>
      <c r="B46" s="11"/>
      <c r="C46" s="12">
        <f>SUM(C6:C45)</f>
        <v>1584.5</v>
      </c>
      <c r="D46" s="12"/>
      <c r="E46" s="17">
        <f>SUM(E6:E45)</f>
        <v>39517.43</v>
      </c>
      <c r="F46" s="12">
        <f>SUM(F6:F45)</f>
        <v>1962.3</v>
      </c>
      <c r="G46" s="12"/>
      <c r="H46" s="17">
        <f>SUM(H6:H45)</f>
        <v>39128.262</v>
      </c>
      <c r="I46" s="12">
        <f>SUM(I6:I45)</f>
        <v>1584.5</v>
      </c>
      <c r="J46" s="12"/>
      <c r="K46" s="17">
        <f>SUM(K6:K45)</f>
        <v>39517.43</v>
      </c>
      <c r="L46" s="12">
        <f>SUM(L6:L45)</f>
        <v>910</v>
      </c>
      <c r="M46" s="12"/>
      <c r="N46" s="12">
        <f>SUM(N6:N45)</f>
        <v>22750</v>
      </c>
      <c r="O46" s="12">
        <f>SUM(O6:O45)</f>
        <v>6041.3</v>
      </c>
      <c r="P46" s="17">
        <v>140913.13</v>
      </c>
      <c r="Q46" s="16"/>
      <c r="R46" s="9"/>
    </row>
    <row r="47" ht="27" customHeight="1" spans="6:18">
      <c r="F47" s="18"/>
      <c r="G47" s="18"/>
      <c r="H47" s="18"/>
      <c r="I47" s="18"/>
      <c r="J47" s="18"/>
      <c r="L47" s="18"/>
      <c r="M47" s="18"/>
      <c r="N47" s="18"/>
      <c r="O47" s="18"/>
      <c r="P47" s="18"/>
      <c r="Q47" s="18"/>
      <c r="R47" s="18"/>
    </row>
  </sheetData>
  <mergeCells count="16">
    <mergeCell ref="A1:R1"/>
    <mergeCell ref="A2:B2"/>
    <mergeCell ref="C2:E2"/>
    <mergeCell ref="I2:K2"/>
    <mergeCell ref="A3:R3"/>
    <mergeCell ref="C4:E4"/>
    <mergeCell ref="F4:H4"/>
    <mergeCell ref="I4:K4"/>
    <mergeCell ref="L4:N4"/>
    <mergeCell ref="A46:B46"/>
    <mergeCell ref="A4:A5"/>
    <mergeCell ref="B4:B5"/>
    <mergeCell ref="O4:O5"/>
    <mergeCell ref="P4:P5"/>
    <mergeCell ref="Q4:Q5"/>
    <mergeCell ref="R4:R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9"/>
  <sheetViews>
    <sheetView topLeftCell="A37" workbookViewId="0">
      <selection activeCell="C37" sqref="C$1:D$1048576"/>
    </sheetView>
  </sheetViews>
  <sheetFormatPr defaultColWidth="9" defaultRowHeight="14.25"/>
  <cols>
    <col min="1" max="1" width="6.375" customWidth="1"/>
    <col min="2" max="2" width="9.25" customWidth="1"/>
    <col min="3" max="3" width="8" customWidth="1"/>
    <col min="4" max="4" width="5.625" customWidth="1"/>
    <col min="5" max="5" width="8.625" customWidth="1"/>
    <col min="6" max="6" width="8.00833333333333" customWidth="1"/>
    <col min="7" max="7" width="5.625" customWidth="1"/>
    <col min="8" max="8" width="12" customWidth="1"/>
    <col min="9" max="9" width="8.00833333333333" customWidth="1"/>
    <col min="10" max="10" width="5.625" customWidth="1"/>
    <col min="11" max="11" width="12" customWidth="1"/>
    <col min="12" max="12" width="8.00833333333333" customWidth="1"/>
    <col min="13" max="13" width="5.625" customWidth="1"/>
    <col min="14" max="15" width="12" customWidth="1"/>
    <col min="16" max="16" width="12.5" customWidth="1"/>
    <col min="17" max="17" width="19" customWidth="1"/>
  </cols>
  <sheetData>
    <row r="1" ht="44" customHeight="1" spans="1:18">
      <c r="A1" s="1" t="s">
        <v>402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9" customHeight="1" spans="1:18">
      <c r="A2" s="2" t="s">
        <v>403</v>
      </c>
      <c r="B2" s="2"/>
      <c r="C2" s="2" t="s">
        <v>38</v>
      </c>
      <c r="D2" s="2"/>
      <c r="E2" s="2"/>
      <c r="F2" s="13"/>
      <c r="G2" s="14"/>
      <c r="H2" s="13"/>
      <c r="I2" s="2" t="s">
        <v>39</v>
      </c>
      <c r="J2" s="2"/>
      <c r="K2" s="2"/>
      <c r="L2" s="14"/>
      <c r="M2" s="14"/>
      <c r="O2" s="14"/>
      <c r="Q2" t="s">
        <v>40</v>
      </c>
      <c r="R2" s="2"/>
    </row>
    <row r="3" ht="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6" customHeight="1" spans="1:18">
      <c r="A4" s="4" t="s">
        <v>6</v>
      </c>
      <c r="B4" s="4" t="s">
        <v>41</v>
      </c>
      <c r="C4" s="5" t="s">
        <v>9</v>
      </c>
      <c r="D4" s="6"/>
      <c r="E4" s="15"/>
      <c r="F4" s="5" t="s">
        <v>10</v>
      </c>
      <c r="G4" s="6"/>
      <c r="H4" s="15"/>
      <c r="I4" s="5" t="s">
        <v>11</v>
      </c>
      <c r="J4" s="6"/>
      <c r="K4" s="15"/>
      <c r="L4" s="5" t="s">
        <v>12</v>
      </c>
      <c r="M4" s="6"/>
      <c r="N4" s="15"/>
      <c r="O4" s="4" t="s">
        <v>13</v>
      </c>
      <c r="P4" s="4" t="s">
        <v>14</v>
      </c>
      <c r="Q4" s="4" t="s">
        <v>42</v>
      </c>
      <c r="R4" s="4" t="s">
        <v>16</v>
      </c>
    </row>
    <row r="5" ht="33" customHeight="1" spans="1:18">
      <c r="A5" s="7"/>
      <c r="B5" s="8"/>
      <c r="C5" s="4" t="s">
        <v>17</v>
      </c>
      <c r="D5" s="4" t="s">
        <v>18</v>
      </c>
      <c r="E5" s="4" t="s">
        <v>19</v>
      </c>
      <c r="F5" s="4" t="s">
        <v>17</v>
      </c>
      <c r="G5" s="4" t="s">
        <v>18</v>
      </c>
      <c r="H5" s="4" t="s">
        <v>19</v>
      </c>
      <c r="I5" s="4" t="s">
        <v>17</v>
      </c>
      <c r="J5" s="4" t="s">
        <v>18</v>
      </c>
      <c r="K5" s="4" t="s">
        <v>19</v>
      </c>
      <c r="L5" s="4" t="s">
        <v>17</v>
      </c>
      <c r="M5" s="4" t="s">
        <v>18</v>
      </c>
      <c r="N5" s="4" t="s">
        <v>19</v>
      </c>
      <c r="O5" s="8"/>
      <c r="P5" s="7"/>
      <c r="Q5" s="7"/>
      <c r="R5" s="7"/>
    </row>
    <row r="6" ht="39" customHeight="1" spans="1:18">
      <c r="A6" s="5">
        <v>1</v>
      </c>
      <c r="B6" s="9" t="s">
        <v>373</v>
      </c>
      <c r="C6" s="9">
        <v>207</v>
      </c>
      <c r="D6" s="9">
        <v>24.94</v>
      </c>
      <c r="E6" s="9">
        <f>C6*D6</f>
        <v>5162.58</v>
      </c>
      <c r="F6" s="9"/>
      <c r="G6" s="9">
        <v>19.94</v>
      </c>
      <c r="H6" s="9"/>
      <c r="I6" s="9">
        <v>207</v>
      </c>
      <c r="J6" s="9">
        <v>24.94</v>
      </c>
      <c r="K6" s="9">
        <f>I6*J6</f>
        <v>5162.58</v>
      </c>
      <c r="L6" s="9"/>
      <c r="M6" s="9">
        <v>25</v>
      </c>
      <c r="N6" s="9"/>
      <c r="O6" s="9">
        <f>C6+F6+I6+L6</f>
        <v>414</v>
      </c>
      <c r="P6" s="17">
        <f>E6+H6+K6+N6</f>
        <v>10325.16</v>
      </c>
      <c r="Q6" s="19"/>
      <c r="R6" s="19" t="s">
        <v>21</v>
      </c>
    </row>
    <row r="7" ht="39" customHeight="1" spans="1:18">
      <c r="A7" s="5">
        <v>2</v>
      </c>
      <c r="B7" s="9" t="s">
        <v>404</v>
      </c>
      <c r="C7" s="9"/>
      <c r="D7" s="9"/>
      <c r="E7" s="16"/>
      <c r="F7" s="16">
        <v>30</v>
      </c>
      <c r="G7" s="9">
        <v>19.94</v>
      </c>
      <c r="H7" s="17">
        <f t="shared" ref="H7:H48" si="0">F7*G7</f>
        <v>598.2</v>
      </c>
      <c r="I7" s="16"/>
      <c r="J7" s="16"/>
      <c r="K7" s="16"/>
      <c r="L7" s="16"/>
      <c r="M7" s="16"/>
      <c r="N7" s="16"/>
      <c r="O7" s="9">
        <f t="shared" ref="O7:O47" si="1">C7+F7+I7+L7</f>
        <v>30</v>
      </c>
      <c r="P7" s="17">
        <f t="shared" ref="P7:P47" si="2">E7+H7+K7+N7</f>
        <v>598.2</v>
      </c>
      <c r="Q7" s="16"/>
      <c r="R7" s="9"/>
    </row>
    <row r="8" ht="39" customHeight="1" spans="1:18">
      <c r="A8" s="5">
        <v>3</v>
      </c>
      <c r="B8" s="9" t="s">
        <v>405</v>
      </c>
      <c r="C8" s="9"/>
      <c r="D8" s="9"/>
      <c r="E8" s="16"/>
      <c r="F8" s="16">
        <v>10</v>
      </c>
      <c r="G8" s="9">
        <v>19.94</v>
      </c>
      <c r="H8" s="17">
        <f t="shared" si="0"/>
        <v>199.4</v>
      </c>
      <c r="I8" s="16"/>
      <c r="J8" s="16"/>
      <c r="K8" s="16"/>
      <c r="L8" s="16"/>
      <c r="M8" s="16"/>
      <c r="N8" s="16"/>
      <c r="O8" s="9">
        <f t="shared" si="1"/>
        <v>10</v>
      </c>
      <c r="P8" s="17">
        <f t="shared" si="2"/>
        <v>199.4</v>
      </c>
      <c r="Q8" s="16"/>
      <c r="R8" s="9"/>
    </row>
    <row r="9" ht="39" customHeight="1" spans="1:18">
      <c r="A9" s="5">
        <v>4</v>
      </c>
      <c r="B9" s="9" t="s">
        <v>406</v>
      </c>
      <c r="C9" s="9"/>
      <c r="D9" s="9"/>
      <c r="E9" s="16"/>
      <c r="F9" s="16">
        <v>3</v>
      </c>
      <c r="G9" s="9">
        <v>19.94</v>
      </c>
      <c r="H9" s="17">
        <f t="shared" si="0"/>
        <v>59.82</v>
      </c>
      <c r="I9" s="16"/>
      <c r="J9" s="16"/>
      <c r="K9" s="16"/>
      <c r="L9" s="16"/>
      <c r="M9" s="16"/>
      <c r="N9" s="16"/>
      <c r="O9" s="9">
        <f t="shared" si="1"/>
        <v>3</v>
      </c>
      <c r="P9" s="17">
        <f t="shared" si="2"/>
        <v>59.82</v>
      </c>
      <c r="Q9" s="16"/>
      <c r="R9" s="9"/>
    </row>
    <row r="10" ht="39" customHeight="1" spans="1:18">
      <c r="A10" s="5">
        <v>5</v>
      </c>
      <c r="B10" s="9" t="s">
        <v>407</v>
      </c>
      <c r="C10" s="9"/>
      <c r="D10" s="9"/>
      <c r="E10" s="16"/>
      <c r="F10" s="16">
        <v>30</v>
      </c>
      <c r="G10" s="9">
        <v>19.94</v>
      </c>
      <c r="H10" s="17">
        <f t="shared" si="0"/>
        <v>598.2</v>
      </c>
      <c r="I10" s="16"/>
      <c r="J10" s="16"/>
      <c r="K10" s="16"/>
      <c r="L10" s="16"/>
      <c r="M10" s="16"/>
      <c r="N10" s="16"/>
      <c r="O10" s="9">
        <f t="shared" si="1"/>
        <v>30</v>
      </c>
      <c r="P10" s="17">
        <f t="shared" si="2"/>
        <v>598.2</v>
      </c>
      <c r="Q10" s="16"/>
      <c r="R10" s="9"/>
    </row>
    <row r="11" ht="39" customHeight="1" spans="1:18">
      <c r="A11" s="5">
        <v>6</v>
      </c>
      <c r="B11" s="9" t="s">
        <v>408</v>
      </c>
      <c r="C11" s="9"/>
      <c r="D11" s="9"/>
      <c r="E11" s="16"/>
      <c r="F11" s="16">
        <v>36</v>
      </c>
      <c r="G11" s="9">
        <v>19.94</v>
      </c>
      <c r="H11" s="17">
        <f t="shared" si="0"/>
        <v>717.84</v>
      </c>
      <c r="I11" s="16"/>
      <c r="J11" s="16"/>
      <c r="K11" s="16"/>
      <c r="L11" s="16"/>
      <c r="M11" s="16"/>
      <c r="N11" s="16"/>
      <c r="O11" s="9">
        <f t="shared" si="1"/>
        <v>36</v>
      </c>
      <c r="P11" s="17">
        <f t="shared" si="2"/>
        <v>717.84</v>
      </c>
      <c r="Q11" s="16"/>
      <c r="R11" s="9"/>
    </row>
    <row r="12" ht="39" customHeight="1" spans="1:18">
      <c r="A12" s="5">
        <v>7</v>
      </c>
      <c r="B12" s="9" t="s">
        <v>409</v>
      </c>
      <c r="C12" s="9"/>
      <c r="D12" s="9"/>
      <c r="E12" s="16"/>
      <c r="F12" s="16">
        <v>4.5</v>
      </c>
      <c r="G12" s="9">
        <v>19.94</v>
      </c>
      <c r="H12" s="17">
        <f t="shared" si="0"/>
        <v>89.73</v>
      </c>
      <c r="I12" s="16"/>
      <c r="J12" s="16"/>
      <c r="K12" s="16"/>
      <c r="L12" s="16"/>
      <c r="M12" s="16"/>
      <c r="N12" s="16"/>
      <c r="O12" s="9">
        <f t="shared" si="1"/>
        <v>4.5</v>
      </c>
      <c r="P12" s="17">
        <f t="shared" si="2"/>
        <v>89.73</v>
      </c>
      <c r="Q12" s="16"/>
      <c r="R12" s="9"/>
    </row>
    <row r="13" ht="39" customHeight="1" spans="1:18">
      <c r="A13" s="5">
        <v>8</v>
      </c>
      <c r="B13" s="9" t="s">
        <v>410</v>
      </c>
      <c r="C13" s="9"/>
      <c r="D13" s="9"/>
      <c r="E13" s="16"/>
      <c r="F13" s="16">
        <v>3</v>
      </c>
      <c r="G13" s="9">
        <v>19.94</v>
      </c>
      <c r="H13" s="17">
        <f t="shared" si="0"/>
        <v>59.82</v>
      </c>
      <c r="I13" s="16"/>
      <c r="J13" s="16"/>
      <c r="K13" s="16"/>
      <c r="L13" s="16"/>
      <c r="M13" s="16"/>
      <c r="N13" s="16"/>
      <c r="O13" s="9">
        <f t="shared" si="1"/>
        <v>3</v>
      </c>
      <c r="P13" s="17">
        <f t="shared" si="2"/>
        <v>59.82</v>
      </c>
      <c r="Q13" s="16"/>
      <c r="R13" s="9"/>
    </row>
    <row r="14" ht="39" customHeight="1" spans="1:18">
      <c r="A14" s="5">
        <v>9</v>
      </c>
      <c r="B14" s="9" t="s">
        <v>411</v>
      </c>
      <c r="C14" s="9"/>
      <c r="D14" s="9"/>
      <c r="E14" s="16"/>
      <c r="F14" s="16">
        <v>70</v>
      </c>
      <c r="G14" s="9">
        <v>19.94</v>
      </c>
      <c r="H14" s="17">
        <f t="shared" si="0"/>
        <v>1395.8</v>
      </c>
      <c r="I14" s="16"/>
      <c r="J14" s="16"/>
      <c r="K14" s="16"/>
      <c r="L14" s="16"/>
      <c r="M14" s="16"/>
      <c r="N14" s="16"/>
      <c r="O14" s="9">
        <f t="shared" si="1"/>
        <v>70</v>
      </c>
      <c r="P14" s="17">
        <f t="shared" si="2"/>
        <v>1395.8</v>
      </c>
      <c r="Q14" s="16"/>
      <c r="R14" s="9"/>
    </row>
    <row r="15" ht="39" customHeight="1" spans="1:18">
      <c r="A15" s="5">
        <v>10</v>
      </c>
      <c r="B15" s="9" t="s">
        <v>412</v>
      </c>
      <c r="C15" s="9"/>
      <c r="D15" s="9"/>
      <c r="E15" s="16"/>
      <c r="F15" s="16">
        <v>8</v>
      </c>
      <c r="G15" s="9">
        <v>19.94</v>
      </c>
      <c r="H15" s="17">
        <f t="shared" si="0"/>
        <v>159.52</v>
      </c>
      <c r="I15" s="16"/>
      <c r="J15" s="16"/>
      <c r="K15" s="16"/>
      <c r="L15" s="16"/>
      <c r="M15" s="16"/>
      <c r="N15" s="16"/>
      <c r="O15" s="9">
        <f t="shared" si="1"/>
        <v>8</v>
      </c>
      <c r="P15" s="17">
        <f t="shared" si="2"/>
        <v>159.52</v>
      </c>
      <c r="Q15" s="16"/>
      <c r="R15" s="9"/>
    </row>
    <row r="16" ht="39" customHeight="1" spans="1:18">
      <c r="A16" s="5">
        <v>11</v>
      </c>
      <c r="B16" s="9" t="s">
        <v>413</v>
      </c>
      <c r="C16" s="9"/>
      <c r="D16" s="9"/>
      <c r="E16" s="16"/>
      <c r="F16" s="16">
        <v>5</v>
      </c>
      <c r="G16" s="9">
        <v>19.94</v>
      </c>
      <c r="H16" s="17">
        <f t="shared" si="0"/>
        <v>99.7</v>
      </c>
      <c r="I16" s="16"/>
      <c r="J16" s="16"/>
      <c r="K16" s="16"/>
      <c r="L16" s="16"/>
      <c r="M16" s="16"/>
      <c r="N16" s="16"/>
      <c r="O16" s="9">
        <f t="shared" si="1"/>
        <v>5</v>
      </c>
      <c r="P16" s="17">
        <f t="shared" si="2"/>
        <v>99.7</v>
      </c>
      <c r="Q16" s="16"/>
      <c r="R16" s="9"/>
    </row>
    <row r="17" ht="39" customHeight="1" spans="1:18">
      <c r="A17" s="5">
        <v>12</v>
      </c>
      <c r="B17" s="9" t="s">
        <v>414</v>
      </c>
      <c r="C17" s="9"/>
      <c r="D17" s="9"/>
      <c r="E17" s="16"/>
      <c r="F17" s="16">
        <v>2.5</v>
      </c>
      <c r="G17" s="9">
        <v>19.94</v>
      </c>
      <c r="H17" s="17">
        <f t="shared" si="0"/>
        <v>49.85</v>
      </c>
      <c r="I17" s="16"/>
      <c r="J17" s="16"/>
      <c r="K17" s="16"/>
      <c r="L17" s="16"/>
      <c r="M17" s="16"/>
      <c r="N17" s="16"/>
      <c r="O17" s="9">
        <f t="shared" si="1"/>
        <v>2.5</v>
      </c>
      <c r="P17" s="17">
        <f t="shared" si="2"/>
        <v>49.85</v>
      </c>
      <c r="Q17" s="16"/>
      <c r="R17" s="9"/>
    </row>
    <row r="18" ht="39" customHeight="1" spans="1:18">
      <c r="A18" s="5">
        <v>13</v>
      </c>
      <c r="B18" s="9" t="s">
        <v>415</v>
      </c>
      <c r="C18" s="9"/>
      <c r="D18" s="9"/>
      <c r="E18" s="16"/>
      <c r="F18" s="16">
        <v>8</v>
      </c>
      <c r="G18" s="9">
        <v>19.94</v>
      </c>
      <c r="H18" s="17">
        <f t="shared" si="0"/>
        <v>159.52</v>
      </c>
      <c r="I18" s="16"/>
      <c r="J18" s="16"/>
      <c r="K18" s="16"/>
      <c r="L18" s="16"/>
      <c r="M18" s="16"/>
      <c r="N18" s="16"/>
      <c r="O18" s="9">
        <f t="shared" si="1"/>
        <v>8</v>
      </c>
      <c r="P18" s="17">
        <f t="shared" si="2"/>
        <v>159.52</v>
      </c>
      <c r="Q18" s="16"/>
      <c r="R18" s="9"/>
    </row>
    <row r="19" ht="39" customHeight="1" spans="1:18">
      <c r="A19" s="5">
        <v>14</v>
      </c>
      <c r="B19" s="9" t="s">
        <v>416</v>
      </c>
      <c r="C19" s="9"/>
      <c r="D19" s="9"/>
      <c r="E19" s="16"/>
      <c r="F19" s="16">
        <v>7</v>
      </c>
      <c r="G19" s="9">
        <v>19.94</v>
      </c>
      <c r="H19" s="17">
        <f t="shared" si="0"/>
        <v>139.58</v>
      </c>
      <c r="I19" s="16"/>
      <c r="J19" s="16"/>
      <c r="K19" s="16"/>
      <c r="L19" s="16"/>
      <c r="M19" s="16"/>
      <c r="N19" s="16"/>
      <c r="O19" s="9">
        <f t="shared" si="1"/>
        <v>7</v>
      </c>
      <c r="P19" s="17">
        <f t="shared" si="2"/>
        <v>139.58</v>
      </c>
      <c r="Q19" s="16"/>
      <c r="R19" s="9"/>
    </row>
    <row r="20" ht="39" customHeight="1" spans="1:18">
      <c r="A20" s="5">
        <v>15</v>
      </c>
      <c r="B20" s="9" t="s">
        <v>417</v>
      </c>
      <c r="C20" s="9"/>
      <c r="D20" s="9"/>
      <c r="E20" s="16"/>
      <c r="F20" s="16">
        <v>15</v>
      </c>
      <c r="G20" s="9">
        <v>19.94</v>
      </c>
      <c r="H20" s="17">
        <f t="shared" si="0"/>
        <v>299.1</v>
      </c>
      <c r="I20" s="16"/>
      <c r="J20" s="16"/>
      <c r="K20" s="16"/>
      <c r="L20" s="16"/>
      <c r="M20" s="16"/>
      <c r="N20" s="16"/>
      <c r="O20" s="9">
        <f t="shared" si="1"/>
        <v>15</v>
      </c>
      <c r="P20" s="17">
        <f t="shared" si="2"/>
        <v>299.1</v>
      </c>
      <c r="Q20" s="16"/>
      <c r="R20" s="9"/>
    </row>
    <row r="21" ht="39" customHeight="1" spans="1:18">
      <c r="A21" s="5">
        <v>16</v>
      </c>
      <c r="B21" s="9" t="s">
        <v>418</v>
      </c>
      <c r="C21" s="9"/>
      <c r="D21" s="9"/>
      <c r="E21" s="16"/>
      <c r="F21" s="16">
        <v>57</v>
      </c>
      <c r="G21" s="9">
        <v>19.94</v>
      </c>
      <c r="H21" s="17">
        <f t="shared" si="0"/>
        <v>1136.58</v>
      </c>
      <c r="I21" s="16"/>
      <c r="J21" s="16"/>
      <c r="K21" s="16"/>
      <c r="L21" s="16"/>
      <c r="M21" s="16"/>
      <c r="N21" s="16"/>
      <c r="O21" s="9">
        <f t="shared" si="1"/>
        <v>57</v>
      </c>
      <c r="P21" s="17">
        <f t="shared" si="2"/>
        <v>1136.58</v>
      </c>
      <c r="Q21" s="16"/>
      <c r="R21" s="9"/>
    </row>
    <row r="22" ht="39" customHeight="1" spans="1:18">
      <c r="A22" s="5">
        <v>17</v>
      </c>
      <c r="B22" s="9" t="s">
        <v>419</v>
      </c>
      <c r="C22" s="9"/>
      <c r="D22" s="9"/>
      <c r="E22" s="16"/>
      <c r="F22" s="16">
        <v>1.3</v>
      </c>
      <c r="G22" s="9">
        <v>19.94</v>
      </c>
      <c r="H22" s="17">
        <f t="shared" si="0"/>
        <v>25.922</v>
      </c>
      <c r="I22" s="16"/>
      <c r="J22" s="16"/>
      <c r="K22" s="16"/>
      <c r="L22" s="16"/>
      <c r="M22" s="16"/>
      <c r="N22" s="16"/>
      <c r="O22" s="9">
        <f t="shared" si="1"/>
        <v>1.3</v>
      </c>
      <c r="P22" s="17">
        <f t="shared" si="2"/>
        <v>25.922</v>
      </c>
      <c r="Q22" s="16"/>
      <c r="R22" s="9"/>
    </row>
    <row r="23" ht="39" customHeight="1" spans="1:18">
      <c r="A23" s="5">
        <v>18</v>
      </c>
      <c r="B23" s="9" t="s">
        <v>420</v>
      </c>
      <c r="C23" s="9"/>
      <c r="D23" s="9"/>
      <c r="E23" s="16"/>
      <c r="F23" s="16">
        <v>7</v>
      </c>
      <c r="G23" s="9">
        <v>19.94</v>
      </c>
      <c r="H23" s="17">
        <f t="shared" si="0"/>
        <v>139.58</v>
      </c>
      <c r="I23" s="16"/>
      <c r="J23" s="16"/>
      <c r="K23" s="16"/>
      <c r="L23" s="16"/>
      <c r="M23" s="16"/>
      <c r="N23" s="16"/>
      <c r="O23" s="9">
        <f t="shared" si="1"/>
        <v>7</v>
      </c>
      <c r="P23" s="17">
        <f t="shared" si="2"/>
        <v>139.58</v>
      </c>
      <c r="Q23" s="16"/>
      <c r="R23" s="9"/>
    </row>
    <row r="24" ht="39" customHeight="1" spans="1:18">
      <c r="A24" s="5">
        <v>19</v>
      </c>
      <c r="B24" s="9" t="s">
        <v>421</v>
      </c>
      <c r="C24" s="9"/>
      <c r="D24" s="9"/>
      <c r="E24" s="16"/>
      <c r="F24" s="16">
        <v>3</v>
      </c>
      <c r="G24" s="9">
        <v>19.94</v>
      </c>
      <c r="H24" s="17">
        <f t="shared" si="0"/>
        <v>59.82</v>
      </c>
      <c r="I24" s="16"/>
      <c r="J24" s="16"/>
      <c r="K24" s="16"/>
      <c r="L24" s="16"/>
      <c r="M24" s="16"/>
      <c r="N24" s="16"/>
      <c r="O24" s="9">
        <f t="shared" si="1"/>
        <v>3</v>
      </c>
      <c r="P24" s="17">
        <f t="shared" si="2"/>
        <v>59.82</v>
      </c>
      <c r="Q24" s="16"/>
      <c r="R24" s="9"/>
    </row>
    <row r="25" ht="39" customHeight="1" spans="1:18">
      <c r="A25" s="5">
        <v>20</v>
      </c>
      <c r="B25" s="9" t="s">
        <v>422</v>
      </c>
      <c r="C25" s="9"/>
      <c r="D25" s="9"/>
      <c r="E25" s="16"/>
      <c r="F25" s="16">
        <v>2.5</v>
      </c>
      <c r="G25" s="9">
        <v>19.94</v>
      </c>
      <c r="H25" s="17">
        <f t="shared" si="0"/>
        <v>49.85</v>
      </c>
      <c r="I25" s="16"/>
      <c r="J25" s="16"/>
      <c r="K25" s="16"/>
      <c r="L25" s="16"/>
      <c r="M25" s="16"/>
      <c r="N25" s="16"/>
      <c r="O25" s="9">
        <f t="shared" si="1"/>
        <v>2.5</v>
      </c>
      <c r="P25" s="17">
        <f t="shared" si="2"/>
        <v>49.85</v>
      </c>
      <c r="Q25" s="16"/>
      <c r="R25" s="9"/>
    </row>
    <row r="26" ht="39" customHeight="1" spans="1:18">
      <c r="A26" s="5">
        <v>21</v>
      </c>
      <c r="B26" s="9" t="s">
        <v>423</v>
      </c>
      <c r="C26" s="9"/>
      <c r="D26" s="9"/>
      <c r="E26" s="16"/>
      <c r="F26" s="16">
        <v>1.8</v>
      </c>
      <c r="G26" s="9">
        <v>19.94</v>
      </c>
      <c r="H26" s="17">
        <f t="shared" si="0"/>
        <v>35.892</v>
      </c>
      <c r="I26" s="16"/>
      <c r="J26" s="16"/>
      <c r="K26" s="16"/>
      <c r="L26" s="16"/>
      <c r="M26" s="16"/>
      <c r="N26" s="16"/>
      <c r="O26" s="9">
        <f t="shared" si="1"/>
        <v>1.8</v>
      </c>
      <c r="P26" s="17">
        <f t="shared" si="2"/>
        <v>35.892</v>
      </c>
      <c r="Q26" s="16"/>
      <c r="R26" s="9"/>
    </row>
    <row r="27" ht="39" customHeight="1" spans="1:18">
      <c r="A27" s="5">
        <v>22</v>
      </c>
      <c r="B27" s="9" t="s">
        <v>424</v>
      </c>
      <c r="C27" s="9"/>
      <c r="D27" s="9"/>
      <c r="E27" s="16"/>
      <c r="F27" s="16">
        <v>120</v>
      </c>
      <c r="G27" s="9">
        <v>19.94</v>
      </c>
      <c r="H27" s="17">
        <f t="shared" si="0"/>
        <v>2392.8</v>
      </c>
      <c r="I27" s="16"/>
      <c r="J27" s="16"/>
      <c r="K27" s="16"/>
      <c r="L27" s="16"/>
      <c r="M27" s="16"/>
      <c r="N27" s="16"/>
      <c r="O27" s="9">
        <f t="shared" si="1"/>
        <v>120</v>
      </c>
      <c r="P27" s="17">
        <f t="shared" si="2"/>
        <v>2392.8</v>
      </c>
      <c r="Q27" s="16"/>
      <c r="R27" s="9"/>
    </row>
    <row r="28" ht="39" customHeight="1" spans="1:18">
      <c r="A28" s="5">
        <v>23</v>
      </c>
      <c r="B28" s="9" t="s">
        <v>425</v>
      </c>
      <c r="C28" s="9"/>
      <c r="D28" s="9"/>
      <c r="E28" s="16"/>
      <c r="F28" s="16">
        <v>1.8</v>
      </c>
      <c r="G28" s="9">
        <v>19.94</v>
      </c>
      <c r="H28" s="17">
        <f t="shared" si="0"/>
        <v>35.892</v>
      </c>
      <c r="I28" s="16"/>
      <c r="J28" s="16"/>
      <c r="K28" s="16"/>
      <c r="L28" s="16"/>
      <c r="M28" s="16"/>
      <c r="N28" s="16"/>
      <c r="O28" s="9">
        <f t="shared" si="1"/>
        <v>1.8</v>
      </c>
      <c r="P28" s="17">
        <f t="shared" si="2"/>
        <v>35.892</v>
      </c>
      <c r="Q28" s="16"/>
      <c r="R28" s="9"/>
    </row>
    <row r="29" ht="39" customHeight="1" spans="1:18">
      <c r="A29" s="5">
        <v>24</v>
      </c>
      <c r="B29" s="9" t="s">
        <v>426</v>
      </c>
      <c r="C29" s="9"/>
      <c r="D29" s="9"/>
      <c r="E29" s="16"/>
      <c r="F29" s="16">
        <v>10</v>
      </c>
      <c r="G29" s="9">
        <v>19.94</v>
      </c>
      <c r="H29" s="17">
        <f t="shared" si="0"/>
        <v>199.4</v>
      </c>
      <c r="I29" s="16"/>
      <c r="J29" s="16"/>
      <c r="K29" s="16"/>
      <c r="L29" s="16"/>
      <c r="M29" s="16"/>
      <c r="N29" s="16"/>
      <c r="O29" s="9">
        <f t="shared" si="1"/>
        <v>10</v>
      </c>
      <c r="P29" s="17">
        <f t="shared" si="2"/>
        <v>199.4</v>
      </c>
      <c r="Q29" s="16"/>
      <c r="R29" s="9"/>
    </row>
    <row r="30" ht="39" customHeight="1" spans="1:18">
      <c r="A30" s="5">
        <v>25</v>
      </c>
      <c r="B30" s="9" t="s">
        <v>427</v>
      </c>
      <c r="C30" s="9"/>
      <c r="D30" s="9"/>
      <c r="E30" s="16"/>
      <c r="F30" s="16">
        <v>3.5</v>
      </c>
      <c r="G30" s="9">
        <v>19.94</v>
      </c>
      <c r="H30" s="17">
        <f t="shared" si="0"/>
        <v>69.79</v>
      </c>
      <c r="I30" s="16"/>
      <c r="J30" s="16"/>
      <c r="K30" s="16"/>
      <c r="L30" s="16"/>
      <c r="M30" s="16"/>
      <c r="N30" s="16"/>
      <c r="O30" s="9">
        <f t="shared" si="1"/>
        <v>3.5</v>
      </c>
      <c r="P30" s="17">
        <f t="shared" si="2"/>
        <v>69.79</v>
      </c>
      <c r="Q30" s="16"/>
      <c r="R30" s="9"/>
    </row>
    <row r="31" ht="39" customHeight="1" spans="1:18">
      <c r="A31" s="5">
        <v>26</v>
      </c>
      <c r="B31" s="9" t="s">
        <v>428</v>
      </c>
      <c r="C31" s="9"/>
      <c r="D31" s="9"/>
      <c r="E31" s="16"/>
      <c r="F31" s="16">
        <v>3</v>
      </c>
      <c r="G31" s="9">
        <v>19.94</v>
      </c>
      <c r="H31" s="17">
        <f t="shared" si="0"/>
        <v>59.82</v>
      </c>
      <c r="I31" s="16"/>
      <c r="J31" s="16"/>
      <c r="K31" s="16"/>
      <c r="L31" s="16"/>
      <c r="M31" s="16"/>
      <c r="N31" s="16"/>
      <c r="O31" s="9">
        <f t="shared" si="1"/>
        <v>3</v>
      </c>
      <c r="P31" s="17">
        <f t="shared" si="2"/>
        <v>59.82</v>
      </c>
      <c r="Q31" s="16"/>
      <c r="R31" s="9"/>
    </row>
    <row r="32" ht="39" customHeight="1" spans="1:18">
      <c r="A32" s="5">
        <v>27</v>
      </c>
      <c r="B32" s="9" t="s">
        <v>429</v>
      </c>
      <c r="C32" s="9"/>
      <c r="D32" s="9"/>
      <c r="E32" s="16"/>
      <c r="F32" s="16">
        <v>1.8</v>
      </c>
      <c r="G32" s="9">
        <v>19.94</v>
      </c>
      <c r="H32" s="17">
        <f t="shared" si="0"/>
        <v>35.892</v>
      </c>
      <c r="I32" s="16"/>
      <c r="J32" s="16"/>
      <c r="K32" s="16"/>
      <c r="L32" s="16"/>
      <c r="M32" s="16"/>
      <c r="N32" s="16"/>
      <c r="O32" s="9">
        <f t="shared" si="1"/>
        <v>1.8</v>
      </c>
      <c r="P32" s="17">
        <f t="shared" si="2"/>
        <v>35.892</v>
      </c>
      <c r="Q32" s="16"/>
      <c r="R32" s="9"/>
    </row>
    <row r="33" ht="39" customHeight="1" spans="1:18">
      <c r="A33" s="5">
        <v>28</v>
      </c>
      <c r="B33" s="9" t="s">
        <v>430</v>
      </c>
      <c r="C33" s="9"/>
      <c r="D33" s="9"/>
      <c r="E33" s="16"/>
      <c r="F33" s="16">
        <v>2</v>
      </c>
      <c r="G33" s="9">
        <v>19.94</v>
      </c>
      <c r="H33" s="17">
        <f t="shared" si="0"/>
        <v>39.88</v>
      </c>
      <c r="I33" s="16"/>
      <c r="J33" s="16"/>
      <c r="K33" s="16"/>
      <c r="L33" s="16"/>
      <c r="M33" s="16"/>
      <c r="N33" s="16"/>
      <c r="O33" s="9">
        <f t="shared" si="1"/>
        <v>2</v>
      </c>
      <c r="P33" s="17">
        <f t="shared" si="2"/>
        <v>39.88</v>
      </c>
      <c r="Q33" s="16"/>
      <c r="R33" s="9"/>
    </row>
    <row r="34" ht="39" customHeight="1" spans="1:18">
      <c r="A34" s="5">
        <v>29</v>
      </c>
      <c r="B34" s="9" t="s">
        <v>431</v>
      </c>
      <c r="C34" s="9"/>
      <c r="D34" s="9"/>
      <c r="E34" s="16"/>
      <c r="F34" s="16">
        <v>1.8</v>
      </c>
      <c r="G34" s="9">
        <v>19.94</v>
      </c>
      <c r="H34" s="17">
        <f t="shared" si="0"/>
        <v>35.892</v>
      </c>
      <c r="I34" s="16"/>
      <c r="J34" s="16"/>
      <c r="K34" s="16"/>
      <c r="L34" s="16"/>
      <c r="M34" s="16"/>
      <c r="N34" s="16"/>
      <c r="O34" s="9">
        <f t="shared" si="1"/>
        <v>1.8</v>
      </c>
      <c r="P34" s="17">
        <f t="shared" si="2"/>
        <v>35.892</v>
      </c>
      <c r="Q34" s="16"/>
      <c r="R34" s="9"/>
    </row>
    <row r="35" ht="39" customHeight="1" spans="1:18">
      <c r="A35" s="5">
        <v>30</v>
      </c>
      <c r="B35" s="9" t="s">
        <v>432</v>
      </c>
      <c r="C35" s="9"/>
      <c r="D35" s="9"/>
      <c r="E35" s="16"/>
      <c r="F35" s="16">
        <v>7</v>
      </c>
      <c r="G35" s="9">
        <v>19.94</v>
      </c>
      <c r="H35" s="17">
        <f t="shared" si="0"/>
        <v>139.58</v>
      </c>
      <c r="I35" s="16"/>
      <c r="J35" s="16"/>
      <c r="K35" s="16"/>
      <c r="L35" s="16"/>
      <c r="M35" s="16"/>
      <c r="N35" s="16"/>
      <c r="O35" s="9">
        <f t="shared" si="1"/>
        <v>7</v>
      </c>
      <c r="P35" s="17">
        <f t="shared" si="2"/>
        <v>139.58</v>
      </c>
      <c r="Q35" s="16"/>
      <c r="R35" s="9"/>
    </row>
    <row r="36" ht="39" customHeight="1" spans="1:18">
      <c r="A36" s="5">
        <v>31</v>
      </c>
      <c r="B36" s="9" t="s">
        <v>433</v>
      </c>
      <c r="C36" s="9"/>
      <c r="D36" s="9"/>
      <c r="E36" s="16"/>
      <c r="F36" s="16">
        <v>1.7</v>
      </c>
      <c r="G36" s="9">
        <v>19.94</v>
      </c>
      <c r="H36" s="17">
        <f t="shared" si="0"/>
        <v>33.898</v>
      </c>
      <c r="I36" s="16"/>
      <c r="J36" s="16"/>
      <c r="K36" s="16"/>
      <c r="L36" s="16"/>
      <c r="M36" s="16"/>
      <c r="N36" s="16"/>
      <c r="O36" s="9">
        <f t="shared" si="1"/>
        <v>1.7</v>
      </c>
      <c r="P36" s="17">
        <f t="shared" si="2"/>
        <v>33.898</v>
      </c>
      <c r="Q36" s="16"/>
      <c r="R36" s="9"/>
    </row>
    <row r="37" ht="39" customHeight="1" spans="1:18">
      <c r="A37" s="5">
        <v>32</v>
      </c>
      <c r="B37" s="9" t="s">
        <v>434</v>
      </c>
      <c r="C37" s="9"/>
      <c r="D37" s="9"/>
      <c r="E37" s="16"/>
      <c r="F37" s="16">
        <v>4</v>
      </c>
      <c r="G37" s="9">
        <v>19.94</v>
      </c>
      <c r="H37" s="17">
        <f t="shared" si="0"/>
        <v>79.76</v>
      </c>
      <c r="I37" s="16"/>
      <c r="J37" s="16"/>
      <c r="K37" s="16"/>
      <c r="L37" s="16"/>
      <c r="M37" s="16"/>
      <c r="N37" s="16"/>
      <c r="O37" s="9">
        <f t="shared" si="1"/>
        <v>4</v>
      </c>
      <c r="P37" s="17">
        <f t="shared" si="2"/>
        <v>79.76</v>
      </c>
      <c r="Q37" s="16"/>
      <c r="R37" s="9"/>
    </row>
    <row r="38" ht="39" customHeight="1" spans="1:18">
      <c r="A38" s="5">
        <v>33</v>
      </c>
      <c r="B38" s="9" t="s">
        <v>435</v>
      </c>
      <c r="C38" s="9"/>
      <c r="D38" s="9"/>
      <c r="E38" s="16"/>
      <c r="F38" s="16">
        <v>2</v>
      </c>
      <c r="G38" s="9">
        <v>19.94</v>
      </c>
      <c r="H38" s="17">
        <f t="shared" si="0"/>
        <v>39.88</v>
      </c>
      <c r="I38" s="16"/>
      <c r="J38" s="16"/>
      <c r="K38" s="16"/>
      <c r="L38" s="16"/>
      <c r="M38" s="16"/>
      <c r="N38" s="16"/>
      <c r="O38" s="9">
        <f t="shared" si="1"/>
        <v>2</v>
      </c>
      <c r="P38" s="17">
        <f t="shared" si="2"/>
        <v>39.88</v>
      </c>
      <c r="Q38" s="16"/>
      <c r="R38" s="9"/>
    </row>
    <row r="39" ht="39" customHeight="1" spans="1:18">
      <c r="A39" s="5">
        <v>34</v>
      </c>
      <c r="B39" s="9" t="s">
        <v>436</v>
      </c>
      <c r="C39" s="9"/>
      <c r="D39" s="9"/>
      <c r="E39" s="16"/>
      <c r="F39" s="16">
        <v>70</v>
      </c>
      <c r="G39" s="9">
        <v>19.94</v>
      </c>
      <c r="H39" s="17">
        <f t="shared" si="0"/>
        <v>1395.8</v>
      </c>
      <c r="I39" s="16"/>
      <c r="J39" s="16"/>
      <c r="K39" s="16"/>
      <c r="L39" s="16"/>
      <c r="M39" s="16"/>
      <c r="N39" s="16"/>
      <c r="O39" s="9">
        <f t="shared" si="1"/>
        <v>70</v>
      </c>
      <c r="P39" s="17">
        <f t="shared" si="2"/>
        <v>1395.8</v>
      </c>
      <c r="Q39" s="16"/>
      <c r="R39" s="9"/>
    </row>
    <row r="40" ht="39" customHeight="1" spans="1:18">
      <c r="A40" s="5">
        <v>35</v>
      </c>
      <c r="B40" s="9" t="s">
        <v>437</v>
      </c>
      <c r="C40" s="9"/>
      <c r="D40" s="9"/>
      <c r="E40" s="16"/>
      <c r="F40" s="16">
        <v>98</v>
      </c>
      <c r="G40" s="9">
        <v>19.94</v>
      </c>
      <c r="H40" s="17">
        <f t="shared" si="0"/>
        <v>1954.12</v>
      </c>
      <c r="I40" s="16"/>
      <c r="J40" s="16"/>
      <c r="K40" s="16"/>
      <c r="L40" s="16"/>
      <c r="M40" s="16"/>
      <c r="N40" s="16"/>
      <c r="O40" s="9">
        <f t="shared" si="1"/>
        <v>98</v>
      </c>
      <c r="P40" s="17">
        <f t="shared" si="2"/>
        <v>1954.12</v>
      </c>
      <c r="Q40" s="16"/>
      <c r="R40" s="9"/>
    </row>
    <row r="41" ht="39" customHeight="1" spans="1:18">
      <c r="A41" s="5">
        <v>36</v>
      </c>
      <c r="B41" s="9" t="s">
        <v>438</v>
      </c>
      <c r="C41" s="9"/>
      <c r="D41" s="9"/>
      <c r="E41" s="16"/>
      <c r="F41" s="16">
        <v>3</v>
      </c>
      <c r="G41" s="9">
        <v>19.94</v>
      </c>
      <c r="H41" s="17">
        <f t="shared" si="0"/>
        <v>59.82</v>
      </c>
      <c r="I41" s="16"/>
      <c r="J41" s="16"/>
      <c r="K41" s="16"/>
      <c r="L41" s="16"/>
      <c r="M41" s="16"/>
      <c r="N41" s="16"/>
      <c r="O41" s="9">
        <f t="shared" si="1"/>
        <v>3</v>
      </c>
      <c r="P41" s="17">
        <f t="shared" si="2"/>
        <v>59.82</v>
      </c>
      <c r="Q41" s="16"/>
      <c r="R41" s="9"/>
    </row>
    <row r="42" ht="39" customHeight="1" spans="1:18">
      <c r="A42" s="5">
        <v>37</v>
      </c>
      <c r="B42" s="9" t="s">
        <v>439</v>
      </c>
      <c r="C42" s="9"/>
      <c r="D42" s="9"/>
      <c r="E42" s="16"/>
      <c r="F42" s="16">
        <v>8</v>
      </c>
      <c r="G42" s="9">
        <v>19.94</v>
      </c>
      <c r="H42" s="17">
        <f t="shared" si="0"/>
        <v>159.52</v>
      </c>
      <c r="I42" s="16"/>
      <c r="J42" s="16"/>
      <c r="K42" s="16"/>
      <c r="L42" s="16"/>
      <c r="M42" s="16"/>
      <c r="N42" s="16"/>
      <c r="O42" s="9">
        <f t="shared" si="1"/>
        <v>8</v>
      </c>
      <c r="P42" s="17">
        <f t="shared" si="2"/>
        <v>159.52</v>
      </c>
      <c r="Q42" s="16"/>
      <c r="R42" s="9"/>
    </row>
    <row r="43" ht="39" customHeight="1" spans="1:18">
      <c r="A43" s="5">
        <v>38</v>
      </c>
      <c r="B43" s="9" t="s">
        <v>440</v>
      </c>
      <c r="C43" s="9"/>
      <c r="D43" s="9"/>
      <c r="E43" s="16"/>
      <c r="F43" s="16">
        <v>3.5</v>
      </c>
      <c r="G43" s="9">
        <v>19.94</v>
      </c>
      <c r="H43" s="17">
        <f t="shared" si="0"/>
        <v>69.79</v>
      </c>
      <c r="I43" s="16"/>
      <c r="J43" s="16"/>
      <c r="K43" s="16"/>
      <c r="L43" s="16"/>
      <c r="M43" s="16"/>
      <c r="N43" s="16"/>
      <c r="O43" s="9">
        <f t="shared" si="1"/>
        <v>3.5</v>
      </c>
      <c r="P43" s="17">
        <f t="shared" si="2"/>
        <v>69.79</v>
      </c>
      <c r="Q43" s="16"/>
      <c r="R43" s="9"/>
    </row>
    <row r="44" ht="39" customHeight="1" spans="1:18">
      <c r="A44" s="5">
        <v>39</v>
      </c>
      <c r="B44" s="9" t="s">
        <v>441</v>
      </c>
      <c r="C44" s="9"/>
      <c r="D44" s="9"/>
      <c r="E44" s="16"/>
      <c r="F44" s="16">
        <v>10</v>
      </c>
      <c r="G44" s="9">
        <v>19.94</v>
      </c>
      <c r="H44" s="17">
        <f t="shared" si="0"/>
        <v>199.4</v>
      </c>
      <c r="I44" s="16"/>
      <c r="J44" s="16"/>
      <c r="K44" s="16"/>
      <c r="L44" s="16"/>
      <c r="M44" s="16"/>
      <c r="N44" s="16"/>
      <c r="O44" s="9">
        <f t="shared" si="1"/>
        <v>10</v>
      </c>
      <c r="P44" s="17">
        <f t="shared" si="2"/>
        <v>199.4</v>
      </c>
      <c r="Q44" s="16"/>
      <c r="R44" s="9"/>
    </row>
    <row r="45" ht="39" customHeight="1" spans="1:18">
      <c r="A45" s="5">
        <v>40</v>
      </c>
      <c r="B45" s="9" t="s">
        <v>442</v>
      </c>
      <c r="C45" s="9"/>
      <c r="D45" s="9"/>
      <c r="E45" s="16"/>
      <c r="F45" s="16">
        <v>4</v>
      </c>
      <c r="G45" s="9">
        <v>19.94</v>
      </c>
      <c r="H45" s="17">
        <f t="shared" si="0"/>
        <v>79.76</v>
      </c>
      <c r="I45" s="16"/>
      <c r="J45" s="16"/>
      <c r="K45" s="16"/>
      <c r="L45" s="16"/>
      <c r="M45" s="16"/>
      <c r="N45" s="16"/>
      <c r="O45" s="9">
        <f t="shared" si="1"/>
        <v>4</v>
      </c>
      <c r="P45" s="17">
        <f t="shared" si="2"/>
        <v>79.76</v>
      </c>
      <c r="Q45" s="16"/>
      <c r="R45" s="9"/>
    </row>
    <row r="46" ht="39" customHeight="1" spans="1:18">
      <c r="A46" s="5">
        <v>41</v>
      </c>
      <c r="B46" s="9" t="s">
        <v>443</v>
      </c>
      <c r="C46" s="9"/>
      <c r="D46" s="9"/>
      <c r="E46" s="16"/>
      <c r="F46" s="16">
        <v>98</v>
      </c>
      <c r="G46" s="9">
        <v>19.94</v>
      </c>
      <c r="H46" s="17">
        <f t="shared" si="0"/>
        <v>1954.12</v>
      </c>
      <c r="I46" s="16"/>
      <c r="J46" s="16"/>
      <c r="K46" s="16"/>
      <c r="L46" s="16"/>
      <c r="M46" s="16"/>
      <c r="N46" s="16"/>
      <c r="O46" s="9">
        <f t="shared" si="1"/>
        <v>98</v>
      </c>
      <c r="P46" s="17">
        <f t="shared" si="2"/>
        <v>1954.12</v>
      </c>
      <c r="Q46" s="16"/>
      <c r="R46" s="9"/>
    </row>
    <row r="47" ht="39" customHeight="1" spans="1:18">
      <c r="A47" s="5">
        <v>42</v>
      </c>
      <c r="B47" s="9" t="s">
        <v>444</v>
      </c>
      <c r="C47" s="9"/>
      <c r="D47" s="9"/>
      <c r="E47" s="16"/>
      <c r="F47" s="16">
        <v>60</v>
      </c>
      <c r="G47" s="9">
        <v>19.94</v>
      </c>
      <c r="H47" s="17">
        <f t="shared" si="0"/>
        <v>1196.4</v>
      </c>
      <c r="I47" s="16"/>
      <c r="J47" s="16"/>
      <c r="K47" s="16"/>
      <c r="L47" s="16"/>
      <c r="M47" s="16"/>
      <c r="N47" s="16"/>
      <c r="O47" s="9">
        <f t="shared" si="1"/>
        <v>60</v>
      </c>
      <c r="P47" s="17">
        <f t="shared" si="2"/>
        <v>1196.4</v>
      </c>
      <c r="Q47" s="16"/>
      <c r="R47" s="9"/>
    </row>
    <row r="48" ht="39" customHeight="1" spans="1:18">
      <c r="A48" s="10" t="s">
        <v>33</v>
      </c>
      <c r="B48" s="11"/>
      <c r="C48" s="12">
        <f>SUM(C6:C47)</f>
        <v>207</v>
      </c>
      <c r="D48" s="12"/>
      <c r="E48" s="12">
        <f>SUM(E6:E47)</f>
        <v>5162.58</v>
      </c>
      <c r="F48" s="12">
        <f>SUM(F6:F47)</f>
        <v>817.7</v>
      </c>
      <c r="G48" s="12"/>
      <c r="H48" s="17">
        <f>SUM(H6:H47)</f>
        <v>16304.938</v>
      </c>
      <c r="I48" s="12">
        <f>SUM(I6:I47)</f>
        <v>207</v>
      </c>
      <c r="J48" s="12"/>
      <c r="K48" s="12">
        <f>SUM(K6:K47)</f>
        <v>5162.58</v>
      </c>
      <c r="L48" s="12">
        <f>SUM(L6:L47)</f>
        <v>0</v>
      </c>
      <c r="M48" s="12"/>
      <c r="N48" s="12">
        <f>SUM(N6:N47)</f>
        <v>0</v>
      </c>
      <c r="O48" s="12">
        <f>SUM(O6:O47)</f>
        <v>1231.7</v>
      </c>
      <c r="P48" s="17">
        <v>26630.09</v>
      </c>
      <c r="Q48" s="16"/>
      <c r="R48" s="9"/>
    </row>
    <row r="49" ht="27" customHeight="1" spans="6:18">
      <c r="F49" s="18"/>
      <c r="G49" s="18"/>
      <c r="H49" s="18"/>
      <c r="I49" s="18"/>
      <c r="J49" s="18"/>
      <c r="L49" s="18"/>
      <c r="M49" s="18"/>
      <c r="N49" s="18"/>
      <c r="O49" s="18"/>
      <c r="P49" s="18"/>
      <c r="Q49" s="18"/>
      <c r="R49" s="18"/>
    </row>
  </sheetData>
  <mergeCells count="16">
    <mergeCell ref="A1:R1"/>
    <mergeCell ref="A2:B2"/>
    <mergeCell ref="C2:E2"/>
    <mergeCell ref="I2:K2"/>
    <mergeCell ref="A3:R3"/>
    <mergeCell ref="C4:E4"/>
    <mergeCell ref="F4:H4"/>
    <mergeCell ref="I4:K4"/>
    <mergeCell ref="L4:N4"/>
    <mergeCell ref="A48:B48"/>
    <mergeCell ref="A4:A5"/>
    <mergeCell ref="B4:B5"/>
    <mergeCell ref="O4:O5"/>
    <mergeCell ref="P4:P5"/>
    <mergeCell ref="Q4:Q5"/>
    <mergeCell ref="R4:R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2"/>
  <sheetViews>
    <sheetView tabSelected="1" topLeftCell="A38" workbookViewId="0">
      <selection activeCell="C38" sqref="C$1:D$1048576"/>
    </sheetView>
  </sheetViews>
  <sheetFormatPr defaultColWidth="9" defaultRowHeight="14.25"/>
  <cols>
    <col min="1" max="1" width="6.375" customWidth="1"/>
    <col min="2" max="2" width="9.25" customWidth="1"/>
    <col min="3" max="3" width="8" customWidth="1"/>
    <col min="4" max="4" width="5.625" customWidth="1"/>
    <col min="5" max="5" width="8.625" customWidth="1"/>
    <col min="6" max="6" width="8.00833333333333" customWidth="1"/>
    <col min="7" max="7" width="5.625" customWidth="1"/>
    <col min="8" max="8" width="12" customWidth="1"/>
    <col min="9" max="9" width="8.00833333333333" customWidth="1"/>
    <col min="10" max="10" width="5.625" customWidth="1"/>
    <col min="11" max="11" width="12" customWidth="1"/>
    <col min="12" max="12" width="8.00833333333333" customWidth="1"/>
    <col min="13" max="13" width="5.625" customWidth="1"/>
    <col min="14" max="15" width="12" customWidth="1"/>
    <col min="16" max="16" width="12.5" customWidth="1"/>
    <col min="17" max="17" width="19" customWidth="1"/>
  </cols>
  <sheetData>
    <row r="1" ht="44" customHeight="1" spans="1:18">
      <c r="A1" s="1" t="s">
        <v>445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9" customHeight="1" spans="1:18">
      <c r="A2" s="2" t="s">
        <v>446</v>
      </c>
      <c r="B2" s="2"/>
      <c r="C2" s="2" t="s">
        <v>38</v>
      </c>
      <c r="D2" s="2"/>
      <c r="E2" s="2"/>
      <c r="F2" s="13"/>
      <c r="G2" s="14"/>
      <c r="H2" s="13"/>
      <c r="I2" s="2" t="s">
        <v>39</v>
      </c>
      <c r="J2" s="2"/>
      <c r="K2" s="2"/>
      <c r="L2" s="14"/>
      <c r="M2" s="14"/>
      <c r="O2" s="14"/>
      <c r="Q2" t="s">
        <v>40</v>
      </c>
      <c r="R2" s="2"/>
    </row>
    <row r="3" ht="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6" customHeight="1" spans="1:18">
      <c r="A4" s="4" t="s">
        <v>6</v>
      </c>
      <c r="B4" s="4" t="s">
        <v>41</v>
      </c>
      <c r="C4" s="5" t="s">
        <v>9</v>
      </c>
      <c r="D4" s="6"/>
      <c r="E4" s="15"/>
      <c r="F4" s="5" t="s">
        <v>10</v>
      </c>
      <c r="G4" s="6"/>
      <c r="H4" s="15"/>
      <c r="I4" s="5" t="s">
        <v>11</v>
      </c>
      <c r="J4" s="6"/>
      <c r="K4" s="15"/>
      <c r="L4" s="5" t="s">
        <v>12</v>
      </c>
      <c r="M4" s="6"/>
      <c r="N4" s="15"/>
      <c r="O4" s="4" t="s">
        <v>13</v>
      </c>
      <c r="P4" s="4" t="s">
        <v>14</v>
      </c>
      <c r="Q4" s="4" t="s">
        <v>42</v>
      </c>
      <c r="R4" s="4" t="s">
        <v>16</v>
      </c>
    </row>
    <row r="5" ht="33" customHeight="1" spans="1:18">
      <c r="A5" s="7"/>
      <c r="B5" s="8"/>
      <c r="C5" s="4" t="s">
        <v>17</v>
      </c>
      <c r="D5" s="4" t="s">
        <v>18</v>
      </c>
      <c r="E5" s="4" t="s">
        <v>19</v>
      </c>
      <c r="F5" s="4" t="s">
        <v>17</v>
      </c>
      <c r="G5" s="4" t="s">
        <v>18</v>
      </c>
      <c r="H5" s="4" t="s">
        <v>19</v>
      </c>
      <c r="I5" s="4" t="s">
        <v>17</v>
      </c>
      <c r="J5" s="4" t="s">
        <v>18</v>
      </c>
      <c r="K5" s="4" t="s">
        <v>19</v>
      </c>
      <c r="L5" s="4" t="s">
        <v>17</v>
      </c>
      <c r="M5" s="4" t="s">
        <v>18</v>
      </c>
      <c r="N5" s="4" t="s">
        <v>19</v>
      </c>
      <c r="O5" s="8"/>
      <c r="P5" s="7"/>
      <c r="Q5" s="7"/>
      <c r="R5" s="7"/>
    </row>
    <row r="6" ht="39" customHeight="1" spans="1:18">
      <c r="A6" s="5">
        <v>1</v>
      </c>
      <c r="B6" s="9" t="s">
        <v>447</v>
      </c>
      <c r="C6" s="9">
        <v>7</v>
      </c>
      <c r="D6" s="9">
        <v>24.94</v>
      </c>
      <c r="E6" s="9">
        <f>C6*D6</f>
        <v>174.58</v>
      </c>
      <c r="F6" s="9"/>
      <c r="G6" s="9">
        <v>19.94</v>
      </c>
      <c r="H6" s="9"/>
      <c r="I6" s="9">
        <v>7</v>
      </c>
      <c r="J6" s="9">
        <v>24.94</v>
      </c>
      <c r="K6" s="9">
        <f>I6*J6</f>
        <v>174.58</v>
      </c>
      <c r="L6" s="9"/>
      <c r="M6" s="9"/>
      <c r="N6" s="9"/>
      <c r="O6" s="9">
        <f>C6+F6+I6+L6</f>
        <v>14</v>
      </c>
      <c r="P6" s="17">
        <f>E6+H6+K6+N6</f>
        <v>349.16</v>
      </c>
      <c r="Q6" s="19"/>
      <c r="R6" s="19" t="s">
        <v>21</v>
      </c>
    </row>
    <row r="7" ht="39" customHeight="1" spans="1:18">
      <c r="A7" s="5">
        <v>2</v>
      </c>
      <c r="B7" s="9" t="s">
        <v>448</v>
      </c>
      <c r="C7" s="9"/>
      <c r="D7" s="9">
        <v>24.94</v>
      </c>
      <c r="E7" s="9"/>
      <c r="F7" s="9"/>
      <c r="G7" s="9">
        <v>19.94</v>
      </c>
      <c r="H7" s="9"/>
      <c r="I7" s="9"/>
      <c r="J7" s="9"/>
      <c r="K7" s="9"/>
      <c r="L7" s="9">
        <v>7</v>
      </c>
      <c r="M7" s="9">
        <v>25</v>
      </c>
      <c r="N7" s="9">
        <f>L7*M7</f>
        <v>175</v>
      </c>
      <c r="O7" s="9">
        <f>C7+F7+I7+L7</f>
        <v>7</v>
      </c>
      <c r="P7" s="17">
        <f>E7+H7+K7+N7</f>
        <v>175</v>
      </c>
      <c r="Q7" s="9"/>
      <c r="R7" s="9"/>
    </row>
    <row r="8" ht="39" customHeight="1" spans="1:18">
      <c r="A8" s="5">
        <v>3</v>
      </c>
      <c r="B8" s="9" t="s">
        <v>449</v>
      </c>
      <c r="C8" s="9"/>
      <c r="D8" s="9"/>
      <c r="E8" s="16"/>
      <c r="F8" s="16">
        <v>10</v>
      </c>
      <c r="G8" s="9">
        <v>19.94</v>
      </c>
      <c r="H8" s="17">
        <f>F8*G8</f>
        <v>199.4</v>
      </c>
      <c r="I8" s="16"/>
      <c r="J8" s="16"/>
      <c r="K8" s="16"/>
      <c r="L8" s="16"/>
      <c r="M8" s="16"/>
      <c r="N8" s="16"/>
      <c r="O8" s="9">
        <f t="shared" ref="O8:O50" si="0">C8+F8+I8+L8</f>
        <v>10</v>
      </c>
      <c r="P8" s="17">
        <f t="shared" ref="P8:P50" si="1">E8+H8+K8+N8</f>
        <v>199.4</v>
      </c>
      <c r="Q8" s="16"/>
      <c r="R8" s="9"/>
    </row>
    <row r="9" ht="39" customHeight="1" spans="1:18">
      <c r="A9" s="5">
        <v>4</v>
      </c>
      <c r="B9" s="9" t="s">
        <v>450</v>
      </c>
      <c r="C9" s="9"/>
      <c r="D9" s="9"/>
      <c r="E9" s="16"/>
      <c r="F9" s="16">
        <v>80</v>
      </c>
      <c r="G9" s="9">
        <v>19.94</v>
      </c>
      <c r="H9" s="17">
        <f t="shared" ref="H9:H50" si="2">F9*G9</f>
        <v>1595.2</v>
      </c>
      <c r="I9" s="16"/>
      <c r="J9" s="16"/>
      <c r="K9" s="16"/>
      <c r="L9" s="16"/>
      <c r="M9" s="16"/>
      <c r="N9" s="16"/>
      <c r="O9" s="9">
        <f t="shared" si="0"/>
        <v>80</v>
      </c>
      <c r="P9" s="17">
        <f t="shared" si="1"/>
        <v>1595.2</v>
      </c>
      <c r="Q9" s="16"/>
      <c r="R9" s="9"/>
    </row>
    <row r="10" ht="39" customHeight="1" spans="1:18">
      <c r="A10" s="5">
        <v>5</v>
      </c>
      <c r="B10" s="9" t="s">
        <v>451</v>
      </c>
      <c r="C10" s="9"/>
      <c r="D10" s="9"/>
      <c r="E10" s="16"/>
      <c r="F10" s="16">
        <v>10</v>
      </c>
      <c r="G10" s="9">
        <v>19.94</v>
      </c>
      <c r="H10" s="17">
        <f t="shared" si="2"/>
        <v>199.4</v>
      </c>
      <c r="I10" s="16"/>
      <c r="J10" s="16"/>
      <c r="K10" s="16"/>
      <c r="L10" s="16"/>
      <c r="M10" s="16"/>
      <c r="N10" s="16"/>
      <c r="O10" s="9">
        <f t="shared" si="0"/>
        <v>10</v>
      </c>
      <c r="P10" s="17">
        <f t="shared" si="1"/>
        <v>199.4</v>
      </c>
      <c r="Q10" s="16"/>
      <c r="R10" s="9"/>
    </row>
    <row r="11" ht="39" customHeight="1" spans="1:18">
      <c r="A11" s="5">
        <v>6</v>
      </c>
      <c r="B11" s="9" t="s">
        <v>452</v>
      </c>
      <c r="C11" s="9"/>
      <c r="D11" s="9"/>
      <c r="E11" s="16"/>
      <c r="F11" s="16">
        <v>6</v>
      </c>
      <c r="G11" s="9">
        <v>19.94</v>
      </c>
      <c r="H11" s="17">
        <f t="shared" si="2"/>
        <v>119.64</v>
      </c>
      <c r="I11" s="16"/>
      <c r="J11" s="16"/>
      <c r="K11" s="16"/>
      <c r="L11" s="16"/>
      <c r="M11" s="16"/>
      <c r="N11" s="16"/>
      <c r="O11" s="9">
        <f t="shared" si="0"/>
        <v>6</v>
      </c>
      <c r="P11" s="17">
        <f t="shared" si="1"/>
        <v>119.64</v>
      </c>
      <c r="Q11" s="16"/>
      <c r="R11" s="9"/>
    </row>
    <row r="12" ht="39" customHeight="1" spans="1:18">
      <c r="A12" s="5">
        <v>7</v>
      </c>
      <c r="B12" s="9" t="s">
        <v>453</v>
      </c>
      <c r="C12" s="9"/>
      <c r="D12" s="9"/>
      <c r="E12" s="16"/>
      <c r="F12" s="16">
        <v>342</v>
      </c>
      <c r="G12" s="9">
        <v>19.94</v>
      </c>
      <c r="H12" s="17">
        <f t="shared" si="2"/>
        <v>6819.48</v>
      </c>
      <c r="I12" s="16"/>
      <c r="J12" s="16"/>
      <c r="K12" s="16"/>
      <c r="L12" s="16"/>
      <c r="M12" s="16"/>
      <c r="N12" s="16"/>
      <c r="O12" s="9">
        <f t="shared" si="0"/>
        <v>342</v>
      </c>
      <c r="P12" s="17">
        <f t="shared" si="1"/>
        <v>6819.48</v>
      </c>
      <c r="Q12" s="16"/>
      <c r="R12" s="9"/>
    </row>
    <row r="13" ht="39" customHeight="1" spans="1:18">
      <c r="A13" s="5">
        <v>8</v>
      </c>
      <c r="B13" s="9" t="s">
        <v>454</v>
      </c>
      <c r="C13" s="9"/>
      <c r="D13" s="9"/>
      <c r="E13" s="16"/>
      <c r="F13" s="16">
        <v>22</v>
      </c>
      <c r="G13" s="9">
        <v>19.94</v>
      </c>
      <c r="H13" s="17">
        <f t="shared" si="2"/>
        <v>438.68</v>
      </c>
      <c r="I13" s="16"/>
      <c r="J13" s="16"/>
      <c r="K13" s="16"/>
      <c r="L13" s="16"/>
      <c r="M13" s="16"/>
      <c r="N13" s="16"/>
      <c r="O13" s="9">
        <f t="shared" si="0"/>
        <v>22</v>
      </c>
      <c r="P13" s="17">
        <f t="shared" si="1"/>
        <v>438.68</v>
      </c>
      <c r="Q13" s="16"/>
      <c r="R13" s="9"/>
    </row>
    <row r="14" ht="39" customHeight="1" spans="1:18">
      <c r="A14" s="5">
        <v>9</v>
      </c>
      <c r="B14" s="9" t="s">
        <v>455</v>
      </c>
      <c r="C14" s="9"/>
      <c r="D14" s="9"/>
      <c r="E14" s="16"/>
      <c r="F14" s="16">
        <v>42</v>
      </c>
      <c r="G14" s="9">
        <v>19.94</v>
      </c>
      <c r="H14" s="17">
        <f t="shared" si="2"/>
        <v>837.48</v>
      </c>
      <c r="I14" s="16"/>
      <c r="J14" s="16"/>
      <c r="K14" s="16"/>
      <c r="L14" s="16"/>
      <c r="M14" s="16"/>
      <c r="N14" s="16"/>
      <c r="O14" s="9">
        <f t="shared" si="0"/>
        <v>42</v>
      </c>
      <c r="P14" s="17">
        <f t="shared" si="1"/>
        <v>837.48</v>
      </c>
      <c r="Q14" s="16"/>
      <c r="R14" s="9"/>
    </row>
    <row r="15" ht="39" customHeight="1" spans="1:18">
      <c r="A15" s="5">
        <v>10</v>
      </c>
      <c r="B15" s="9" t="s">
        <v>456</v>
      </c>
      <c r="C15" s="9"/>
      <c r="D15" s="9"/>
      <c r="E15" s="16"/>
      <c r="F15" s="16">
        <v>2.5</v>
      </c>
      <c r="G15" s="9">
        <v>19.94</v>
      </c>
      <c r="H15" s="17">
        <f t="shared" si="2"/>
        <v>49.85</v>
      </c>
      <c r="I15" s="16"/>
      <c r="J15" s="16"/>
      <c r="K15" s="16"/>
      <c r="L15" s="16"/>
      <c r="M15" s="16"/>
      <c r="N15" s="16"/>
      <c r="O15" s="9">
        <f t="shared" si="0"/>
        <v>2.5</v>
      </c>
      <c r="P15" s="17">
        <f t="shared" si="1"/>
        <v>49.85</v>
      </c>
      <c r="Q15" s="16"/>
      <c r="R15" s="9"/>
    </row>
    <row r="16" ht="39" customHeight="1" spans="1:18">
      <c r="A16" s="5">
        <v>11</v>
      </c>
      <c r="B16" s="9" t="s">
        <v>457</v>
      </c>
      <c r="C16" s="9"/>
      <c r="D16" s="9"/>
      <c r="E16" s="16"/>
      <c r="F16" s="16">
        <v>70</v>
      </c>
      <c r="G16" s="9">
        <v>19.94</v>
      </c>
      <c r="H16" s="17">
        <f t="shared" si="2"/>
        <v>1395.8</v>
      </c>
      <c r="I16" s="16"/>
      <c r="J16" s="16"/>
      <c r="K16" s="16"/>
      <c r="L16" s="16"/>
      <c r="M16" s="16"/>
      <c r="N16" s="16"/>
      <c r="O16" s="9">
        <f t="shared" si="0"/>
        <v>70</v>
      </c>
      <c r="P16" s="17">
        <f t="shared" si="1"/>
        <v>1395.8</v>
      </c>
      <c r="Q16" s="16"/>
      <c r="R16" s="9"/>
    </row>
    <row r="17" ht="39" customHeight="1" spans="1:18">
      <c r="A17" s="5">
        <v>12</v>
      </c>
      <c r="B17" s="9" t="s">
        <v>458</v>
      </c>
      <c r="C17" s="9"/>
      <c r="D17" s="9"/>
      <c r="E17" s="16"/>
      <c r="F17" s="16">
        <v>3.54</v>
      </c>
      <c r="G17" s="9">
        <v>19.94</v>
      </c>
      <c r="H17" s="17">
        <f t="shared" si="2"/>
        <v>70.5876</v>
      </c>
      <c r="I17" s="16"/>
      <c r="J17" s="16"/>
      <c r="K17" s="16"/>
      <c r="L17" s="16"/>
      <c r="M17" s="16"/>
      <c r="N17" s="16"/>
      <c r="O17" s="9">
        <f t="shared" si="0"/>
        <v>3.54</v>
      </c>
      <c r="P17" s="17">
        <f t="shared" si="1"/>
        <v>70.5876</v>
      </c>
      <c r="Q17" s="16"/>
      <c r="R17" s="9"/>
    </row>
    <row r="18" ht="39" customHeight="1" spans="1:18">
      <c r="A18" s="5">
        <v>13</v>
      </c>
      <c r="B18" s="9" t="s">
        <v>459</v>
      </c>
      <c r="C18" s="9"/>
      <c r="D18" s="9"/>
      <c r="E18" s="16"/>
      <c r="F18" s="16">
        <v>2.2</v>
      </c>
      <c r="G18" s="9">
        <v>19.94</v>
      </c>
      <c r="H18" s="17">
        <f t="shared" si="2"/>
        <v>43.868</v>
      </c>
      <c r="I18" s="16"/>
      <c r="J18" s="16"/>
      <c r="K18" s="16"/>
      <c r="L18" s="16"/>
      <c r="M18" s="16"/>
      <c r="N18" s="16"/>
      <c r="O18" s="9">
        <f t="shared" si="0"/>
        <v>2.2</v>
      </c>
      <c r="P18" s="17">
        <f t="shared" si="1"/>
        <v>43.868</v>
      </c>
      <c r="Q18" s="16"/>
      <c r="R18" s="9"/>
    </row>
    <row r="19" ht="39" customHeight="1" spans="1:18">
      <c r="A19" s="5">
        <v>14</v>
      </c>
      <c r="B19" s="9" t="s">
        <v>460</v>
      </c>
      <c r="C19" s="9"/>
      <c r="D19" s="9"/>
      <c r="E19" s="16"/>
      <c r="F19" s="16">
        <v>2.38</v>
      </c>
      <c r="G19" s="9">
        <v>19.94</v>
      </c>
      <c r="H19" s="17">
        <f t="shared" si="2"/>
        <v>47.4572</v>
      </c>
      <c r="I19" s="16"/>
      <c r="J19" s="16"/>
      <c r="K19" s="16"/>
      <c r="L19" s="16"/>
      <c r="M19" s="16"/>
      <c r="N19" s="16"/>
      <c r="O19" s="9">
        <f t="shared" si="0"/>
        <v>2.38</v>
      </c>
      <c r="P19" s="17">
        <f t="shared" si="1"/>
        <v>47.4572</v>
      </c>
      <c r="Q19" s="16"/>
      <c r="R19" s="9"/>
    </row>
    <row r="20" ht="39" customHeight="1" spans="1:18">
      <c r="A20" s="5">
        <v>15</v>
      </c>
      <c r="B20" s="9" t="s">
        <v>461</v>
      </c>
      <c r="C20" s="9"/>
      <c r="D20" s="9"/>
      <c r="E20" s="16"/>
      <c r="F20" s="16">
        <v>2.08</v>
      </c>
      <c r="G20" s="9">
        <v>19.94</v>
      </c>
      <c r="H20" s="17">
        <f t="shared" si="2"/>
        <v>41.4752</v>
      </c>
      <c r="I20" s="16"/>
      <c r="J20" s="16"/>
      <c r="K20" s="16"/>
      <c r="L20" s="16"/>
      <c r="M20" s="16"/>
      <c r="N20" s="16"/>
      <c r="O20" s="9">
        <f t="shared" si="0"/>
        <v>2.08</v>
      </c>
      <c r="P20" s="17">
        <f t="shared" si="1"/>
        <v>41.4752</v>
      </c>
      <c r="Q20" s="16"/>
      <c r="R20" s="9"/>
    </row>
    <row r="21" ht="39" customHeight="1" spans="1:18">
      <c r="A21" s="5">
        <v>16</v>
      </c>
      <c r="B21" s="9" t="s">
        <v>462</v>
      </c>
      <c r="C21" s="9"/>
      <c r="D21" s="9"/>
      <c r="E21" s="16"/>
      <c r="F21" s="16">
        <v>2.16</v>
      </c>
      <c r="G21" s="9">
        <v>19.94</v>
      </c>
      <c r="H21" s="17">
        <f t="shared" si="2"/>
        <v>43.0704</v>
      </c>
      <c r="I21" s="16"/>
      <c r="J21" s="16"/>
      <c r="K21" s="16"/>
      <c r="L21" s="16"/>
      <c r="M21" s="16"/>
      <c r="N21" s="16"/>
      <c r="O21" s="9">
        <f t="shared" si="0"/>
        <v>2.16</v>
      </c>
      <c r="P21" s="17">
        <f t="shared" si="1"/>
        <v>43.0704</v>
      </c>
      <c r="Q21" s="16"/>
      <c r="R21" s="9"/>
    </row>
    <row r="22" ht="39" customHeight="1" spans="1:18">
      <c r="A22" s="5">
        <v>17</v>
      </c>
      <c r="B22" s="9" t="s">
        <v>463</v>
      </c>
      <c r="C22" s="9"/>
      <c r="D22" s="9"/>
      <c r="E22" s="16"/>
      <c r="F22" s="16">
        <v>1.21</v>
      </c>
      <c r="G22" s="9">
        <v>19.94</v>
      </c>
      <c r="H22" s="17">
        <f t="shared" si="2"/>
        <v>24.1274</v>
      </c>
      <c r="I22" s="16"/>
      <c r="J22" s="16"/>
      <c r="K22" s="16"/>
      <c r="L22" s="16"/>
      <c r="M22" s="16"/>
      <c r="N22" s="16"/>
      <c r="O22" s="9">
        <f t="shared" si="0"/>
        <v>1.21</v>
      </c>
      <c r="P22" s="17">
        <f t="shared" si="1"/>
        <v>24.1274</v>
      </c>
      <c r="Q22" s="16"/>
      <c r="R22" s="9"/>
    </row>
    <row r="23" ht="39" customHeight="1" spans="1:18">
      <c r="A23" s="5">
        <v>18</v>
      </c>
      <c r="B23" s="9" t="s">
        <v>464</v>
      </c>
      <c r="C23" s="9"/>
      <c r="D23" s="9"/>
      <c r="E23" s="16"/>
      <c r="F23" s="16">
        <v>2.9</v>
      </c>
      <c r="G23" s="9">
        <v>19.94</v>
      </c>
      <c r="H23" s="17">
        <f t="shared" si="2"/>
        <v>57.826</v>
      </c>
      <c r="I23" s="16"/>
      <c r="J23" s="16"/>
      <c r="K23" s="16"/>
      <c r="L23" s="16"/>
      <c r="M23" s="16"/>
      <c r="N23" s="16"/>
      <c r="O23" s="9">
        <f t="shared" si="0"/>
        <v>2.9</v>
      </c>
      <c r="P23" s="17">
        <f t="shared" si="1"/>
        <v>57.826</v>
      </c>
      <c r="Q23" s="16"/>
      <c r="R23" s="9"/>
    </row>
    <row r="24" ht="39" customHeight="1" spans="1:18">
      <c r="A24" s="5">
        <v>19</v>
      </c>
      <c r="B24" s="9" t="s">
        <v>465</v>
      </c>
      <c r="C24" s="9"/>
      <c r="D24" s="9"/>
      <c r="E24" s="16"/>
      <c r="F24" s="16">
        <v>2.9</v>
      </c>
      <c r="G24" s="9">
        <v>19.94</v>
      </c>
      <c r="H24" s="17">
        <f t="shared" si="2"/>
        <v>57.826</v>
      </c>
      <c r="I24" s="16"/>
      <c r="J24" s="16"/>
      <c r="K24" s="16"/>
      <c r="L24" s="16"/>
      <c r="M24" s="16"/>
      <c r="N24" s="16"/>
      <c r="O24" s="9">
        <f t="shared" si="0"/>
        <v>2.9</v>
      </c>
      <c r="P24" s="17">
        <f t="shared" si="1"/>
        <v>57.826</v>
      </c>
      <c r="Q24" s="16"/>
      <c r="R24" s="9"/>
    </row>
    <row r="25" ht="39" customHeight="1" spans="1:18">
      <c r="A25" s="5">
        <v>20</v>
      </c>
      <c r="B25" s="9" t="s">
        <v>466</v>
      </c>
      <c r="C25" s="9"/>
      <c r="D25" s="9"/>
      <c r="E25" s="16"/>
      <c r="F25" s="16">
        <v>2.6</v>
      </c>
      <c r="G25" s="9">
        <v>19.94</v>
      </c>
      <c r="H25" s="17">
        <f t="shared" si="2"/>
        <v>51.844</v>
      </c>
      <c r="I25" s="16"/>
      <c r="J25" s="16"/>
      <c r="K25" s="16"/>
      <c r="L25" s="16"/>
      <c r="M25" s="16"/>
      <c r="N25" s="16"/>
      <c r="O25" s="9">
        <f t="shared" si="0"/>
        <v>2.6</v>
      </c>
      <c r="P25" s="17">
        <f t="shared" si="1"/>
        <v>51.844</v>
      </c>
      <c r="Q25" s="16"/>
      <c r="R25" s="9"/>
    </row>
    <row r="26" ht="39" customHeight="1" spans="1:18">
      <c r="A26" s="5">
        <v>21</v>
      </c>
      <c r="B26" s="9" t="s">
        <v>467</v>
      </c>
      <c r="C26" s="9"/>
      <c r="D26" s="9"/>
      <c r="E26" s="16"/>
      <c r="F26" s="16">
        <v>1.5</v>
      </c>
      <c r="G26" s="9">
        <v>19.94</v>
      </c>
      <c r="H26" s="17">
        <f t="shared" si="2"/>
        <v>29.91</v>
      </c>
      <c r="I26" s="16"/>
      <c r="J26" s="16"/>
      <c r="K26" s="16"/>
      <c r="L26" s="16"/>
      <c r="M26" s="16"/>
      <c r="N26" s="16"/>
      <c r="O26" s="9">
        <f t="shared" si="0"/>
        <v>1.5</v>
      </c>
      <c r="P26" s="17">
        <f t="shared" si="1"/>
        <v>29.91</v>
      </c>
      <c r="Q26" s="16"/>
      <c r="R26" s="9"/>
    </row>
    <row r="27" ht="39" customHeight="1" spans="1:18">
      <c r="A27" s="5">
        <v>22</v>
      </c>
      <c r="B27" s="9" t="s">
        <v>468</v>
      </c>
      <c r="C27" s="9"/>
      <c r="D27" s="9"/>
      <c r="E27" s="16"/>
      <c r="F27" s="16">
        <v>4.4</v>
      </c>
      <c r="G27" s="9">
        <v>19.94</v>
      </c>
      <c r="H27" s="17">
        <f t="shared" si="2"/>
        <v>87.736</v>
      </c>
      <c r="I27" s="16"/>
      <c r="J27" s="16"/>
      <c r="K27" s="16"/>
      <c r="L27" s="16"/>
      <c r="M27" s="16"/>
      <c r="N27" s="16"/>
      <c r="O27" s="9">
        <f t="shared" si="0"/>
        <v>4.4</v>
      </c>
      <c r="P27" s="17">
        <f t="shared" si="1"/>
        <v>87.736</v>
      </c>
      <c r="Q27" s="16"/>
      <c r="R27" s="9"/>
    </row>
    <row r="28" ht="39" customHeight="1" spans="1:18">
      <c r="A28" s="5">
        <v>23</v>
      </c>
      <c r="B28" s="9" t="s">
        <v>469</v>
      </c>
      <c r="C28" s="9"/>
      <c r="D28" s="9"/>
      <c r="E28" s="16"/>
      <c r="F28" s="16">
        <v>1.5</v>
      </c>
      <c r="G28" s="9">
        <v>19.94</v>
      </c>
      <c r="H28" s="17">
        <f t="shared" si="2"/>
        <v>29.91</v>
      </c>
      <c r="I28" s="16"/>
      <c r="J28" s="16"/>
      <c r="K28" s="16"/>
      <c r="L28" s="16"/>
      <c r="M28" s="16"/>
      <c r="N28" s="16"/>
      <c r="O28" s="9">
        <f t="shared" si="0"/>
        <v>1.5</v>
      </c>
      <c r="P28" s="17">
        <f t="shared" si="1"/>
        <v>29.91</v>
      </c>
      <c r="Q28" s="16"/>
      <c r="R28" s="9"/>
    </row>
    <row r="29" ht="39" customHeight="1" spans="1:18">
      <c r="A29" s="5">
        <v>24</v>
      </c>
      <c r="B29" s="9" t="s">
        <v>470</v>
      </c>
      <c r="C29" s="9"/>
      <c r="D29" s="9"/>
      <c r="E29" s="16"/>
      <c r="F29" s="16">
        <v>1.48</v>
      </c>
      <c r="G29" s="9">
        <v>19.94</v>
      </c>
      <c r="H29" s="17">
        <f t="shared" si="2"/>
        <v>29.5112</v>
      </c>
      <c r="I29" s="16"/>
      <c r="J29" s="16"/>
      <c r="K29" s="16"/>
      <c r="L29" s="16"/>
      <c r="M29" s="16"/>
      <c r="N29" s="16"/>
      <c r="O29" s="9">
        <f t="shared" si="0"/>
        <v>1.48</v>
      </c>
      <c r="P29" s="17">
        <f t="shared" si="1"/>
        <v>29.5112</v>
      </c>
      <c r="Q29" s="16"/>
      <c r="R29" s="9"/>
    </row>
    <row r="30" ht="39" customHeight="1" spans="1:18">
      <c r="A30" s="5">
        <v>25</v>
      </c>
      <c r="B30" s="9" t="s">
        <v>471</v>
      </c>
      <c r="C30" s="9"/>
      <c r="D30" s="9"/>
      <c r="E30" s="16"/>
      <c r="F30" s="16">
        <v>2.52</v>
      </c>
      <c r="G30" s="9">
        <v>19.94</v>
      </c>
      <c r="H30" s="17">
        <f t="shared" si="2"/>
        <v>50.2488</v>
      </c>
      <c r="I30" s="16"/>
      <c r="J30" s="16"/>
      <c r="K30" s="16"/>
      <c r="L30" s="16"/>
      <c r="M30" s="16"/>
      <c r="N30" s="16"/>
      <c r="O30" s="9">
        <f t="shared" si="0"/>
        <v>2.52</v>
      </c>
      <c r="P30" s="17">
        <f t="shared" si="1"/>
        <v>50.2488</v>
      </c>
      <c r="Q30" s="16"/>
      <c r="R30" s="9"/>
    </row>
    <row r="31" ht="39" customHeight="1" spans="1:18">
      <c r="A31" s="5">
        <v>26</v>
      </c>
      <c r="B31" s="9" t="s">
        <v>472</v>
      </c>
      <c r="C31" s="9"/>
      <c r="D31" s="9"/>
      <c r="E31" s="16"/>
      <c r="F31" s="16">
        <v>2.5</v>
      </c>
      <c r="G31" s="9">
        <v>19.94</v>
      </c>
      <c r="H31" s="17">
        <f t="shared" si="2"/>
        <v>49.85</v>
      </c>
      <c r="I31" s="16"/>
      <c r="J31" s="16"/>
      <c r="K31" s="16"/>
      <c r="L31" s="16"/>
      <c r="M31" s="16"/>
      <c r="N31" s="16"/>
      <c r="O31" s="9">
        <f t="shared" si="0"/>
        <v>2.5</v>
      </c>
      <c r="P31" s="17">
        <f t="shared" si="1"/>
        <v>49.85</v>
      </c>
      <c r="Q31" s="16"/>
      <c r="R31" s="9"/>
    </row>
    <row r="32" ht="39" customHeight="1" spans="1:18">
      <c r="A32" s="5">
        <v>27</v>
      </c>
      <c r="B32" s="9" t="s">
        <v>473</v>
      </c>
      <c r="C32" s="9"/>
      <c r="D32" s="9"/>
      <c r="E32" s="16"/>
      <c r="F32" s="16">
        <v>2.16</v>
      </c>
      <c r="G32" s="9">
        <v>19.94</v>
      </c>
      <c r="H32" s="17">
        <f t="shared" si="2"/>
        <v>43.0704</v>
      </c>
      <c r="I32" s="16"/>
      <c r="J32" s="16"/>
      <c r="K32" s="16"/>
      <c r="L32" s="16"/>
      <c r="M32" s="16"/>
      <c r="N32" s="16"/>
      <c r="O32" s="9">
        <f t="shared" si="0"/>
        <v>2.16</v>
      </c>
      <c r="P32" s="17">
        <f t="shared" si="1"/>
        <v>43.0704</v>
      </c>
      <c r="Q32" s="16"/>
      <c r="R32" s="9"/>
    </row>
    <row r="33" ht="39" customHeight="1" spans="1:18">
      <c r="A33" s="5">
        <v>28</v>
      </c>
      <c r="B33" s="9" t="s">
        <v>474</v>
      </c>
      <c r="C33" s="9"/>
      <c r="D33" s="9"/>
      <c r="E33" s="16"/>
      <c r="F33" s="16">
        <v>1.5</v>
      </c>
      <c r="G33" s="9">
        <v>19.94</v>
      </c>
      <c r="H33" s="17">
        <f t="shared" si="2"/>
        <v>29.91</v>
      </c>
      <c r="I33" s="16"/>
      <c r="J33" s="16"/>
      <c r="K33" s="16"/>
      <c r="L33" s="16"/>
      <c r="M33" s="16"/>
      <c r="N33" s="16"/>
      <c r="O33" s="9">
        <f t="shared" si="0"/>
        <v>1.5</v>
      </c>
      <c r="P33" s="17">
        <f t="shared" si="1"/>
        <v>29.91</v>
      </c>
      <c r="Q33" s="16"/>
      <c r="R33" s="9"/>
    </row>
    <row r="34" ht="39" customHeight="1" spans="1:18">
      <c r="A34" s="5">
        <v>29</v>
      </c>
      <c r="B34" s="9" t="s">
        <v>475</v>
      </c>
      <c r="C34" s="9"/>
      <c r="D34" s="9"/>
      <c r="E34" s="16"/>
      <c r="F34" s="16">
        <v>2.2</v>
      </c>
      <c r="G34" s="9">
        <v>19.94</v>
      </c>
      <c r="H34" s="17">
        <f t="shared" si="2"/>
        <v>43.868</v>
      </c>
      <c r="I34" s="16"/>
      <c r="J34" s="16"/>
      <c r="K34" s="16"/>
      <c r="L34" s="16"/>
      <c r="M34" s="16"/>
      <c r="N34" s="16"/>
      <c r="O34" s="9">
        <f t="shared" si="0"/>
        <v>2.2</v>
      </c>
      <c r="P34" s="17">
        <f t="shared" si="1"/>
        <v>43.868</v>
      </c>
      <c r="Q34" s="16"/>
      <c r="R34" s="9"/>
    </row>
    <row r="35" ht="39" customHeight="1" spans="1:18">
      <c r="A35" s="5">
        <v>30</v>
      </c>
      <c r="B35" s="9" t="s">
        <v>476</v>
      </c>
      <c r="C35" s="9"/>
      <c r="D35" s="9"/>
      <c r="E35" s="16"/>
      <c r="F35" s="16">
        <v>5.8</v>
      </c>
      <c r="G35" s="9">
        <v>19.94</v>
      </c>
      <c r="H35" s="17">
        <f t="shared" si="2"/>
        <v>115.652</v>
      </c>
      <c r="I35" s="16"/>
      <c r="J35" s="16"/>
      <c r="K35" s="16"/>
      <c r="L35" s="16"/>
      <c r="M35" s="16"/>
      <c r="N35" s="16"/>
      <c r="O35" s="9">
        <f t="shared" si="0"/>
        <v>5.8</v>
      </c>
      <c r="P35" s="17">
        <f t="shared" si="1"/>
        <v>115.652</v>
      </c>
      <c r="Q35" s="16"/>
      <c r="R35" s="9"/>
    </row>
    <row r="36" ht="39" customHeight="1" spans="1:18">
      <c r="A36" s="5">
        <v>31</v>
      </c>
      <c r="B36" s="9" t="s">
        <v>477</v>
      </c>
      <c r="C36" s="9"/>
      <c r="D36" s="9"/>
      <c r="E36" s="16"/>
      <c r="F36" s="16">
        <v>1</v>
      </c>
      <c r="G36" s="9">
        <v>19.94</v>
      </c>
      <c r="H36" s="17">
        <f t="shared" si="2"/>
        <v>19.94</v>
      </c>
      <c r="I36" s="16"/>
      <c r="J36" s="16"/>
      <c r="K36" s="16"/>
      <c r="L36" s="16"/>
      <c r="M36" s="16"/>
      <c r="N36" s="16"/>
      <c r="O36" s="9">
        <f t="shared" si="0"/>
        <v>1</v>
      </c>
      <c r="P36" s="17">
        <f t="shared" si="1"/>
        <v>19.94</v>
      </c>
      <c r="Q36" s="16"/>
      <c r="R36" s="9"/>
    </row>
    <row r="37" ht="39" customHeight="1" spans="1:18">
      <c r="A37" s="5">
        <v>32</v>
      </c>
      <c r="B37" s="9" t="s">
        <v>478</v>
      </c>
      <c r="C37" s="9"/>
      <c r="D37" s="9"/>
      <c r="E37" s="16"/>
      <c r="F37" s="16">
        <v>88</v>
      </c>
      <c r="G37" s="9">
        <v>19.94</v>
      </c>
      <c r="H37" s="17">
        <f t="shared" si="2"/>
        <v>1754.72</v>
      </c>
      <c r="I37" s="16"/>
      <c r="J37" s="16"/>
      <c r="K37" s="16"/>
      <c r="L37" s="16"/>
      <c r="M37" s="16"/>
      <c r="N37" s="16"/>
      <c r="O37" s="9">
        <f t="shared" si="0"/>
        <v>88</v>
      </c>
      <c r="P37" s="17">
        <f t="shared" si="1"/>
        <v>1754.72</v>
      </c>
      <c r="Q37" s="16"/>
      <c r="R37" s="9"/>
    </row>
    <row r="38" ht="39" customHeight="1" spans="1:18">
      <c r="A38" s="5">
        <v>33</v>
      </c>
      <c r="B38" s="9" t="s">
        <v>479</v>
      </c>
      <c r="C38" s="9"/>
      <c r="D38" s="9"/>
      <c r="E38" s="16"/>
      <c r="F38" s="16">
        <v>294</v>
      </c>
      <c r="G38" s="9">
        <v>19.94</v>
      </c>
      <c r="H38" s="17">
        <f t="shared" si="2"/>
        <v>5862.36</v>
      </c>
      <c r="I38" s="16"/>
      <c r="J38" s="16"/>
      <c r="K38" s="16"/>
      <c r="L38" s="16"/>
      <c r="M38" s="16"/>
      <c r="N38" s="16"/>
      <c r="O38" s="9">
        <f t="shared" si="0"/>
        <v>294</v>
      </c>
      <c r="P38" s="17">
        <f t="shared" si="1"/>
        <v>5862.36</v>
      </c>
      <c r="Q38" s="16"/>
      <c r="R38" s="9"/>
    </row>
    <row r="39" ht="39" customHeight="1" spans="1:18">
      <c r="A39" s="5">
        <v>34</v>
      </c>
      <c r="B39" s="9" t="s">
        <v>480</v>
      </c>
      <c r="C39" s="9"/>
      <c r="D39" s="9"/>
      <c r="E39" s="16"/>
      <c r="F39" s="16">
        <v>687</v>
      </c>
      <c r="G39" s="9">
        <v>19.94</v>
      </c>
      <c r="H39" s="17">
        <f t="shared" si="2"/>
        <v>13698.78</v>
      </c>
      <c r="I39" s="16"/>
      <c r="J39" s="16"/>
      <c r="K39" s="16"/>
      <c r="L39" s="16"/>
      <c r="M39" s="16"/>
      <c r="N39" s="16"/>
      <c r="O39" s="9">
        <f t="shared" si="0"/>
        <v>687</v>
      </c>
      <c r="P39" s="17">
        <f t="shared" si="1"/>
        <v>13698.78</v>
      </c>
      <c r="Q39" s="16"/>
      <c r="R39" s="9"/>
    </row>
    <row r="40" ht="39" customHeight="1" spans="1:18">
      <c r="A40" s="5">
        <v>35</v>
      </c>
      <c r="B40" s="9" t="s">
        <v>481</v>
      </c>
      <c r="C40" s="9"/>
      <c r="D40" s="9"/>
      <c r="E40" s="16"/>
      <c r="F40" s="16">
        <v>101</v>
      </c>
      <c r="G40" s="9">
        <v>19.94</v>
      </c>
      <c r="H40" s="17">
        <f t="shared" si="2"/>
        <v>2013.94</v>
      </c>
      <c r="I40" s="16"/>
      <c r="J40" s="16"/>
      <c r="K40" s="16"/>
      <c r="L40" s="16"/>
      <c r="M40" s="16"/>
      <c r="N40" s="16"/>
      <c r="O40" s="9">
        <f t="shared" si="0"/>
        <v>101</v>
      </c>
      <c r="P40" s="17">
        <f t="shared" si="1"/>
        <v>2013.94</v>
      </c>
      <c r="Q40" s="16"/>
      <c r="R40" s="9"/>
    </row>
    <row r="41" ht="39" customHeight="1" spans="1:18">
      <c r="A41" s="5">
        <v>36</v>
      </c>
      <c r="B41" s="9" t="s">
        <v>482</v>
      </c>
      <c r="C41" s="9"/>
      <c r="D41" s="9"/>
      <c r="E41" s="16"/>
      <c r="F41" s="16">
        <v>18</v>
      </c>
      <c r="G41" s="9">
        <v>19.94</v>
      </c>
      <c r="H41" s="17">
        <f t="shared" si="2"/>
        <v>358.92</v>
      </c>
      <c r="I41" s="16"/>
      <c r="J41" s="16"/>
      <c r="K41" s="16"/>
      <c r="L41" s="16"/>
      <c r="M41" s="16"/>
      <c r="N41" s="16"/>
      <c r="O41" s="9">
        <f t="shared" si="0"/>
        <v>18</v>
      </c>
      <c r="P41" s="17">
        <f t="shared" si="1"/>
        <v>358.92</v>
      </c>
      <c r="Q41" s="16"/>
      <c r="R41" s="9"/>
    </row>
    <row r="42" ht="39" customHeight="1" spans="1:18">
      <c r="A42" s="5">
        <v>37</v>
      </c>
      <c r="B42" s="9" t="s">
        <v>483</v>
      </c>
      <c r="C42" s="9"/>
      <c r="D42" s="9"/>
      <c r="E42" s="16"/>
      <c r="F42" s="16">
        <v>109</v>
      </c>
      <c r="G42" s="9">
        <v>19.94</v>
      </c>
      <c r="H42" s="17">
        <f t="shared" si="2"/>
        <v>2173.46</v>
      </c>
      <c r="I42" s="16"/>
      <c r="J42" s="16"/>
      <c r="K42" s="16"/>
      <c r="L42" s="16"/>
      <c r="M42" s="16"/>
      <c r="N42" s="16"/>
      <c r="O42" s="9">
        <f t="shared" si="0"/>
        <v>109</v>
      </c>
      <c r="P42" s="17">
        <f t="shared" si="1"/>
        <v>2173.46</v>
      </c>
      <c r="Q42" s="16"/>
      <c r="R42" s="9"/>
    </row>
    <row r="43" ht="39" customHeight="1" spans="1:18">
      <c r="A43" s="5">
        <v>38</v>
      </c>
      <c r="B43" s="9" t="s">
        <v>484</v>
      </c>
      <c r="C43" s="9"/>
      <c r="D43" s="9"/>
      <c r="E43" s="16"/>
      <c r="F43" s="16">
        <v>2.4</v>
      </c>
      <c r="G43" s="9">
        <v>19.94</v>
      </c>
      <c r="H43" s="17">
        <f t="shared" si="2"/>
        <v>47.856</v>
      </c>
      <c r="I43" s="16"/>
      <c r="J43" s="16"/>
      <c r="K43" s="16"/>
      <c r="L43" s="16"/>
      <c r="M43" s="16"/>
      <c r="N43" s="16"/>
      <c r="O43" s="9">
        <f t="shared" si="0"/>
        <v>2.4</v>
      </c>
      <c r="P43" s="17">
        <f t="shared" si="1"/>
        <v>47.856</v>
      </c>
      <c r="Q43" s="16"/>
      <c r="R43" s="9"/>
    </row>
    <row r="44" ht="39" customHeight="1" spans="1:18">
      <c r="A44" s="5">
        <v>39</v>
      </c>
      <c r="B44" s="9" t="s">
        <v>485</v>
      </c>
      <c r="C44" s="9"/>
      <c r="D44" s="9"/>
      <c r="E44" s="16"/>
      <c r="F44" s="16">
        <v>8.2</v>
      </c>
      <c r="G44" s="9">
        <v>19.94</v>
      </c>
      <c r="H44" s="17">
        <f t="shared" si="2"/>
        <v>163.508</v>
      </c>
      <c r="I44" s="16"/>
      <c r="J44" s="16"/>
      <c r="K44" s="16"/>
      <c r="L44" s="16"/>
      <c r="M44" s="16"/>
      <c r="N44" s="16"/>
      <c r="O44" s="9">
        <f t="shared" si="0"/>
        <v>8.2</v>
      </c>
      <c r="P44" s="17">
        <f t="shared" si="1"/>
        <v>163.508</v>
      </c>
      <c r="Q44" s="16"/>
      <c r="R44" s="9"/>
    </row>
    <row r="45" ht="39" customHeight="1" spans="1:18">
      <c r="A45" s="5">
        <v>40</v>
      </c>
      <c r="B45" s="9" t="s">
        <v>486</v>
      </c>
      <c r="C45" s="9"/>
      <c r="D45" s="9"/>
      <c r="E45" s="16"/>
      <c r="F45" s="16">
        <v>2.9</v>
      </c>
      <c r="G45" s="9">
        <v>19.94</v>
      </c>
      <c r="H45" s="17">
        <f t="shared" si="2"/>
        <v>57.826</v>
      </c>
      <c r="I45" s="16"/>
      <c r="J45" s="16"/>
      <c r="K45" s="16"/>
      <c r="L45" s="16"/>
      <c r="M45" s="16"/>
      <c r="N45" s="16"/>
      <c r="O45" s="9">
        <f t="shared" si="0"/>
        <v>2.9</v>
      </c>
      <c r="P45" s="17">
        <f t="shared" si="1"/>
        <v>57.826</v>
      </c>
      <c r="Q45" s="16"/>
      <c r="R45" s="9"/>
    </row>
    <row r="46" ht="39" customHeight="1" spans="1:18">
      <c r="A46" s="5">
        <v>41</v>
      </c>
      <c r="B46" s="9" t="s">
        <v>487</v>
      </c>
      <c r="C46" s="9"/>
      <c r="D46" s="9"/>
      <c r="E46" s="16"/>
      <c r="F46" s="16">
        <v>38</v>
      </c>
      <c r="G46" s="9">
        <v>19.94</v>
      </c>
      <c r="H46" s="17">
        <f t="shared" si="2"/>
        <v>757.72</v>
      </c>
      <c r="I46" s="16"/>
      <c r="J46" s="16"/>
      <c r="K46" s="16"/>
      <c r="L46" s="16"/>
      <c r="M46" s="16"/>
      <c r="N46" s="16"/>
      <c r="O46" s="9">
        <f t="shared" si="0"/>
        <v>38</v>
      </c>
      <c r="P46" s="17">
        <f t="shared" si="1"/>
        <v>757.72</v>
      </c>
      <c r="Q46" s="16"/>
      <c r="R46" s="9"/>
    </row>
    <row r="47" ht="39" customHeight="1" spans="1:18">
      <c r="A47" s="5">
        <v>42</v>
      </c>
      <c r="B47" s="9" t="s">
        <v>488</v>
      </c>
      <c r="C47" s="9"/>
      <c r="D47" s="9"/>
      <c r="E47" s="16"/>
      <c r="F47" s="16">
        <v>2.2</v>
      </c>
      <c r="G47" s="9">
        <v>19.94</v>
      </c>
      <c r="H47" s="17">
        <f t="shared" si="2"/>
        <v>43.868</v>
      </c>
      <c r="I47" s="16"/>
      <c r="J47" s="16"/>
      <c r="K47" s="16"/>
      <c r="L47" s="16"/>
      <c r="M47" s="16"/>
      <c r="N47" s="16"/>
      <c r="O47" s="9">
        <f t="shared" si="0"/>
        <v>2.2</v>
      </c>
      <c r="P47" s="17">
        <f t="shared" si="1"/>
        <v>43.868</v>
      </c>
      <c r="Q47" s="16"/>
      <c r="R47" s="9"/>
    </row>
    <row r="48" ht="39" customHeight="1" spans="1:18">
      <c r="A48" s="5">
        <v>43</v>
      </c>
      <c r="B48" s="9" t="s">
        <v>489</v>
      </c>
      <c r="C48" s="9"/>
      <c r="D48" s="9"/>
      <c r="E48" s="16"/>
      <c r="F48" s="16">
        <v>2.8</v>
      </c>
      <c r="G48" s="9">
        <v>19.94</v>
      </c>
      <c r="H48" s="17">
        <f t="shared" si="2"/>
        <v>55.832</v>
      </c>
      <c r="I48" s="16"/>
      <c r="J48" s="16"/>
      <c r="K48" s="16"/>
      <c r="L48" s="16"/>
      <c r="M48" s="16"/>
      <c r="N48" s="16"/>
      <c r="O48" s="9">
        <f t="shared" si="0"/>
        <v>2.8</v>
      </c>
      <c r="P48" s="17">
        <f t="shared" si="1"/>
        <v>55.832</v>
      </c>
      <c r="Q48" s="16"/>
      <c r="R48" s="9"/>
    </row>
    <row r="49" ht="39" customHeight="1" spans="1:18">
      <c r="A49" s="5">
        <v>44</v>
      </c>
      <c r="B49" s="9" t="s">
        <v>490</v>
      </c>
      <c r="C49" s="9"/>
      <c r="D49" s="9"/>
      <c r="E49" s="16"/>
      <c r="F49" s="16">
        <v>2.8</v>
      </c>
      <c r="G49" s="9">
        <v>19.94</v>
      </c>
      <c r="H49" s="17">
        <f t="shared" si="2"/>
        <v>55.832</v>
      </c>
      <c r="I49" s="16"/>
      <c r="J49" s="16"/>
      <c r="K49" s="16"/>
      <c r="L49" s="16"/>
      <c r="M49" s="16"/>
      <c r="N49" s="16"/>
      <c r="O49" s="9">
        <f t="shared" si="0"/>
        <v>2.8</v>
      </c>
      <c r="P49" s="17">
        <f t="shared" si="1"/>
        <v>55.832</v>
      </c>
      <c r="Q49" s="16"/>
      <c r="R49" s="9"/>
    </row>
    <row r="50" ht="39" customHeight="1" spans="1:18">
      <c r="A50" s="5">
        <v>45</v>
      </c>
      <c r="B50" s="9" t="s">
        <v>491</v>
      </c>
      <c r="C50" s="9"/>
      <c r="D50" s="9"/>
      <c r="E50" s="16"/>
      <c r="F50" s="16">
        <v>13.6</v>
      </c>
      <c r="G50" s="9">
        <v>19.94</v>
      </c>
      <c r="H50" s="17">
        <f t="shared" si="2"/>
        <v>271.184</v>
      </c>
      <c r="I50" s="16"/>
      <c r="J50" s="16"/>
      <c r="K50" s="16"/>
      <c r="L50" s="16"/>
      <c r="M50" s="16"/>
      <c r="N50" s="16"/>
      <c r="O50" s="9">
        <f t="shared" si="0"/>
        <v>13.6</v>
      </c>
      <c r="P50" s="17">
        <f t="shared" si="1"/>
        <v>271.184</v>
      </c>
      <c r="Q50" s="16"/>
      <c r="R50" s="9"/>
    </row>
    <row r="51" ht="39" customHeight="1" spans="1:18">
      <c r="A51" s="10" t="s">
        <v>33</v>
      </c>
      <c r="B51" s="11"/>
      <c r="C51" s="12">
        <f>SUM(C6:C50)</f>
        <v>7</v>
      </c>
      <c r="D51" s="12"/>
      <c r="E51" s="12">
        <f>SUM(E6:E50)</f>
        <v>174.58</v>
      </c>
      <c r="F51" s="12">
        <f>SUM(F6:F50)</f>
        <v>2002.93</v>
      </c>
      <c r="G51" s="12"/>
      <c r="H51" s="17">
        <f>SUM(H6:H50)</f>
        <v>39938.4242</v>
      </c>
      <c r="I51" s="12">
        <f>SUM(I6:I50)</f>
        <v>7</v>
      </c>
      <c r="J51" s="12"/>
      <c r="K51" s="12">
        <f>SUM(K6:K50)</f>
        <v>174.58</v>
      </c>
      <c r="L51" s="12">
        <f>SUM(L6:L50)</f>
        <v>7</v>
      </c>
      <c r="M51" s="12"/>
      <c r="N51" s="12">
        <f>SUM(N6:N50)</f>
        <v>175</v>
      </c>
      <c r="O51" s="12">
        <f>SUM(O6:O50)</f>
        <v>2023.93</v>
      </c>
      <c r="P51" s="17">
        <v>40462.61</v>
      </c>
      <c r="Q51" s="16"/>
      <c r="R51" s="9"/>
    </row>
    <row r="52" ht="27" customHeight="1" spans="6:18">
      <c r="F52" s="18"/>
      <c r="G52" s="18"/>
      <c r="H52" s="18"/>
      <c r="I52" s="18"/>
      <c r="J52" s="18"/>
      <c r="L52" s="18"/>
      <c r="M52" s="18"/>
      <c r="N52" s="18"/>
      <c r="O52" s="18"/>
      <c r="P52" s="18"/>
      <c r="Q52" s="18"/>
      <c r="R52" s="18"/>
    </row>
  </sheetData>
  <mergeCells count="16">
    <mergeCell ref="A1:R1"/>
    <mergeCell ref="A2:B2"/>
    <mergeCell ref="C2:E2"/>
    <mergeCell ref="I2:K2"/>
    <mergeCell ref="A3:R3"/>
    <mergeCell ref="C4:E4"/>
    <mergeCell ref="F4:H4"/>
    <mergeCell ref="I4:K4"/>
    <mergeCell ref="L4:N4"/>
    <mergeCell ref="A51:B51"/>
    <mergeCell ref="A4:A5"/>
    <mergeCell ref="B4:B5"/>
    <mergeCell ref="O4:O5"/>
    <mergeCell ref="P4:P5"/>
    <mergeCell ref="Q4:Q5"/>
    <mergeCell ref="R4:R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2"/>
  <sheetViews>
    <sheetView topLeftCell="A48" workbookViewId="0">
      <selection activeCell="P61" sqref="P61"/>
    </sheetView>
  </sheetViews>
  <sheetFormatPr defaultColWidth="9" defaultRowHeight="14.25"/>
  <cols>
    <col min="1" max="1" width="6.375" customWidth="1"/>
    <col min="2" max="2" width="9.25" customWidth="1"/>
    <col min="3" max="3" width="8" customWidth="1"/>
    <col min="4" max="4" width="5.625" customWidth="1"/>
    <col min="5" max="5" width="8.625" customWidth="1"/>
    <col min="6" max="6" width="8.00833333333333" customWidth="1"/>
    <col min="7" max="7" width="5.625" customWidth="1"/>
    <col min="8" max="8" width="12" customWidth="1"/>
    <col min="9" max="9" width="8.00833333333333" customWidth="1"/>
    <col min="10" max="10" width="5.625" customWidth="1"/>
    <col min="11" max="11" width="12" customWidth="1"/>
    <col min="12" max="12" width="8.00833333333333" customWidth="1"/>
    <col min="13" max="13" width="5.625" customWidth="1"/>
    <col min="14" max="15" width="12" customWidth="1"/>
    <col min="16" max="16" width="12.5" customWidth="1"/>
    <col min="17" max="17" width="19" customWidth="1"/>
  </cols>
  <sheetData>
    <row r="1" ht="44" customHeight="1" spans="1:18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9" customHeight="1" spans="1:18">
      <c r="A2" s="2" t="s">
        <v>37</v>
      </c>
      <c r="B2" s="2"/>
      <c r="C2" s="2" t="s">
        <v>38</v>
      </c>
      <c r="D2" s="2"/>
      <c r="E2" s="2"/>
      <c r="F2" s="13"/>
      <c r="G2" s="14"/>
      <c r="H2" s="13"/>
      <c r="I2" s="2" t="s">
        <v>39</v>
      </c>
      <c r="J2" s="2"/>
      <c r="K2" s="2"/>
      <c r="L2" s="14"/>
      <c r="M2" s="14"/>
      <c r="O2" s="14"/>
      <c r="Q2" t="s">
        <v>40</v>
      </c>
      <c r="R2" s="2"/>
    </row>
    <row r="3" ht="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6" customHeight="1" spans="1:18">
      <c r="A4" s="4" t="s">
        <v>6</v>
      </c>
      <c r="B4" s="4" t="s">
        <v>41</v>
      </c>
      <c r="C4" s="5" t="s">
        <v>9</v>
      </c>
      <c r="D4" s="6"/>
      <c r="E4" s="15"/>
      <c r="F4" s="5" t="s">
        <v>10</v>
      </c>
      <c r="G4" s="6"/>
      <c r="H4" s="15"/>
      <c r="I4" s="5" t="s">
        <v>11</v>
      </c>
      <c r="J4" s="6"/>
      <c r="K4" s="15"/>
      <c r="L4" s="5" t="s">
        <v>12</v>
      </c>
      <c r="M4" s="6"/>
      <c r="N4" s="15"/>
      <c r="O4" s="4" t="s">
        <v>13</v>
      </c>
      <c r="P4" s="4" t="s">
        <v>14</v>
      </c>
      <c r="Q4" s="4" t="s">
        <v>42</v>
      </c>
      <c r="R4" s="4" t="s">
        <v>16</v>
      </c>
    </row>
    <row r="5" ht="33" customHeight="1" spans="1:18">
      <c r="A5" s="7"/>
      <c r="B5" s="8"/>
      <c r="C5" s="4" t="s">
        <v>17</v>
      </c>
      <c r="D5" s="4" t="s">
        <v>18</v>
      </c>
      <c r="E5" s="4" t="s">
        <v>19</v>
      </c>
      <c r="F5" s="4" t="s">
        <v>17</v>
      </c>
      <c r="G5" s="4" t="s">
        <v>18</v>
      </c>
      <c r="H5" s="4" t="s">
        <v>19</v>
      </c>
      <c r="I5" s="4" t="s">
        <v>17</v>
      </c>
      <c r="J5" s="4" t="s">
        <v>18</v>
      </c>
      <c r="K5" s="4" t="s">
        <v>19</v>
      </c>
      <c r="L5" s="4" t="s">
        <v>17</v>
      </c>
      <c r="M5" s="4" t="s">
        <v>18</v>
      </c>
      <c r="N5" s="4" t="s">
        <v>19</v>
      </c>
      <c r="O5" s="8"/>
      <c r="P5" s="7"/>
      <c r="Q5" s="7"/>
      <c r="R5" s="7"/>
    </row>
    <row r="6" ht="39" customHeight="1" spans="1:18">
      <c r="A6" s="5">
        <v>1</v>
      </c>
      <c r="B6" s="9" t="s">
        <v>43</v>
      </c>
      <c r="C6" s="9">
        <v>13</v>
      </c>
      <c r="D6" s="9">
        <v>24.94</v>
      </c>
      <c r="E6" s="17">
        <f t="shared" ref="E6:E11" si="0">C6*D6</f>
        <v>324.22</v>
      </c>
      <c r="F6" s="16"/>
      <c r="G6" s="9">
        <v>19.94</v>
      </c>
      <c r="H6" s="17"/>
      <c r="I6" s="16">
        <v>13</v>
      </c>
      <c r="J6" s="9">
        <v>24.94</v>
      </c>
      <c r="K6" s="17">
        <f>I6*J6</f>
        <v>324.22</v>
      </c>
      <c r="L6" s="16"/>
      <c r="M6" s="16"/>
      <c r="N6" s="16"/>
      <c r="O6" s="9">
        <f t="shared" ref="O6:O15" si="1">C6+F6+I6+L6</f>
        <v>26</v>
      </c>
      <c r="P6" s="17">
        <f t="shared" ref="P6:P11" si="2">E6+H6+K6+N6</f>
        <v>648.44</v>
      </c>
      <c r="Q6" s="16"/>
      <c r="R6" s="9"/>
    </row>
    <row r="7" s="20" customFormat="1" ht="39" customHeight="1" spans="1:18">
      <c r="A7" s="5">
        <v>2</v>
      </c>
      <c r="B7" s="9" t="s">
        <v>44</v>
      </c>
      <c r="C7" s="9">
        <v>16.5</v>
      </c>
      <c r="D7" s="9">
        <v>24.94</v>
      </c>
      <c r="E7" s="17">
        <f t="shared" si="0"/>
        <v>411.51</v>
      </c>
      <c r="F7" s="16">
        <v>70</v>
      </c>
      <c r="G7" s="9">
        <v>19.94</v>
      </c>
      <c r="H7" s="17">
        <f>F7*G7</f>
        <v>1395.8</v>
      </c>
      <c r="I7" s="16">
        <v>16.5</v>
      </c>
      <c r="J7" s="9">
        <v>24.94</v>
      </c>
      <c r="K7" s="17">
        <f>I7*J7</f>
        <v>411.51</v>
      </c>
      <c r="L7" s="16"/>
      <c r="M7" s="16"/>
      <c r="N7" s="16"/>
      <c r="O7" s="9">
        <f t="shared" si="1"/>
        <v>103</v>
      </c>
      <c r="P7" s="17">
        <f t="shared" si="2"/>
        <v>2218.82</v>
      </c>
      <c r="Q7" s="16"/>
      <c r="R7" s="9"/>
    </row>
    <row r="8" ht="39" customHeight="1" spans="1:18">
      <c r="A8" s="5">
        <v>3</v>
      </c>
      <c r="B8" s="9" t="s">
        <v>45</v>
      </c>
      <c r="C8" s="9"/>
      <c r="D8" s="9"/>
      <c r="E8" s="16"/>
      <c r="F8" s="16">
        <v>19</v>
      </c>
      <c r="G8" s="9">
        <v>19.94</v>
      </c>
      <c r="H8" s="17">
        <f>F8*G8</f>
        <v>378.86</v>
      </c>
      <c r="I8" s="16"/>
      <c r="J8" s="16"/>
      <c r="K8" s="16"/>
      <c r="L8" s="16"/>
      <c r="M8" s="16"/>
      <c r="N8" s="16"/>
      <c r="O8" s="9">
        <f t="shared" si="1"/>
        <v>19</v>
      </c>
      <c r="P8" s="17">
        <f t="shared" si="2"/>
        <v>378.86</v>
      </c>
      <c r="Q8" s="16"/>
      <c r="R8" s="9"/>
    </row>
    <row r="9" ht="39" customHeight="1" spans="1:18">
      <c r="A9" s="5">
        <v>4</v>
      </c>
      <c r="B9" s="9" t="s">
        <v>46</v>
      </c>
      <c r="C9" s="9"/>
      <c r="D9" s="9"/>
      <c r="E9" s="16"/>
      <c r="F9" s="16">
        <v>25</v>
      </c>
      <c r="G9" s="9">
        <v>19.94</v>
      </c>
      <c r="H9" s="17">
        <f t="shared" ref="H9:H72" si="3">F9*G9</f>
        <v>498.5</v>
      </c>
      <c r="I9" s="16"/>
      <c r="J9" s="16"/>
      <c r="K9" s="16"/>
      <c r="L9" s="16"/>
      <c r="M9" s="16"/>
      <c r="N9" s="16"/>
      <c r="O9" s="9">
        <f t="shared" si="1"/>
        <v>25</v>
      </c>
      <c r="P9" s="17">
        <f t="shared" si="2"/>
        <v>498.5</v>
      </c>
      <c r="Q9" s="16"/>
      <c r="R9" s="9"/>
    </row>
    <row r="10" ht="39" customHeight="1" spans="1:18">
      <c r="A10" s="5">
        <v>5</v>
      </c>
      <c r="B10" s="9" t="s">
        <v>47</v>
      </c>
      <c r="C10" s="9"/>
      <c r="D10" s="9"/>
      <c r="E10" s="16"/>
      <c r="F10" s="16">
        <v>32</v>
      </c>
      <c r="G10" s="9">
        <v>19.94</v>
      </c>
      <c r="H10" s="17">
        <f t="shared" si="3"/>
        <v>638.08</v>
      </c>
      <c r="I10" s="16"/>
      <c r="J10" s="16"/>
      <c r="K10" s="16"/>
      <c r="L10" s="16"/>
      <c r="M10" s="16"/>
      <c r="N10" s="16"/>
      <c r="O10" s="9">
        <f t="shared" si="1"/>
        <v>32</v>
      </c>
      <c r="P10" s="17">
        <f t="shared" si="2"/>
        <v>638.08</v>
      </c>
      <c r="Q10" s="16"/>
      <c r="R10" s="9"/>
    </row>
    <row r="11" ht="39" customHeight="1" spans="1:18">
      <c r="A11" s="5">
        <v>6</v>
      </c>
      <c r="B11" s="9" t="s">
        <v>48</v>
      </c>
      <c r="C11" s="9"/>
      <c r="D11" s="9"/>
      <c r="E11" s="16"/>
      <c r="F11" s="16">
        <v>28</v>
      </c>
      <c r="G11" s="9">
        <v>19.94</v>
      </c>
      <c r="H11" s="17">
        <f t="shared" si="3"/>
        <v>558.32</v>
      </c>
      <c r="I11" s="16"/>
      <c r="J11" s="16"/>
      <c r="K11" s="16"/>
      <c r="L11" s="16"/>
      <c r="M11" s="16"/>
      <c r="N11" s="16"/>
      <c r="O11" s="9">
        <f t="shared" si="1"/>
        <v>28</v>
      </c>
      <c r="P11" s="17">
        <f t="shared" si="2"/>
        <v>558.32</v>
      </c>
      <c r="Q11" s="16"/>
      <c r="R11" s="9"/>
    </row>
    <row r="12" ht="39" customHeight="1" spans="1:18">
      <c r="A12" s="5">
        <v>7</v>
      </c>
      <c r="B12" s="9" t="s">
        <v>49</v>
      </c>
      <c r="C12" s="9"/>
      <c r="D12" s="9"/>
      <c r="E12" s="16"/>
      <c r="F12" s="16">
        <v>33</v>
      </c>
      <c r="G12" s="9">
        <v>19.94</v>
      </c>
      <c r="H12" s="17">
        <f t="shared" si="3"/>
        <v>658.02</v>
      </c>
      <c r="I12" s="16"/>
      <c r="J12" s="16"/>
      <c r="K12" s="16"/>
      <c r="L12" s="16"/>
      <c r="M12" s="16"/>
      <c r="N12" s="16"/>
      <c r="O12" s="9">
        <f t="shared" ref="O12:O43" si="4">C12+F12+I12+L12</f>
        <v>33</v>
      </c>
      <c r="P12" s="17">
        <f t="shared" ref="P12:P43" si="5">E12+H12+K12+N12</f>
        <v>658.02</v>
      </c>
      <c r="Q12" s="16"/>
      <c r="R12" s="9"/>
    </row>
    <row r="13" ht="39" customHeight="1" spans="1:18">
      <c r="A13" s="5">
        <v>8</v>
      </c>
      <c r="B13" s="9" t="s">
        <v>50</v>
      </c>
      <c r="C13" s="9"/>
      <c r="D13" s="9"/>
      <c r="E13" s="16"/>
      <c r="F13" s="16">
        <v>2</v>
      </c>
      <c r="G13" s="9">
        <v>19.94</v>
      </c>
      <c r="H13" s="17">
        <f t="shared" si="3"/>
        <v>39.88</v>
      </c>
      <c r="I13" s="16"/>
      <c r="J13" s="16"/>
      <c r="K13" s="16"/>
      <c r="L13" s="16"/>
      <c r="M13" s="16"/>
      <c r="N13" s="16"/>
      <c r="O13" s="9">
        <f t="shared" si="4"/>
        <v>2</v>
      </c>
      <c r="P13" s="17">
        <f t="shared" si="5"/>
        <v>39.88</v>
      </c>
      <c r="Q13" s="16"/>
      <c r="R13" s="9"/>
    </row>
    <row r="14" ht="39" customHeight="1" spans="1:18">
      <c r="A14" s="5">
        <v>9</v>
      </c>
      <c r="B14" s="9" t="s">
        <v>51</v>
      </c>
      <c r="C14" s="9"/>
      <c r="D14" s="9"/>
      <c r="E14" s="16"/>
      <c r="F14" s="16">
        <v>12</v>
      </c>
      <c r="G14" s="9">
        <v>19.94</v>
      </c>
      <c r="H14" s="17">
        <f t="shared" si="3"/>
        <v>239.28</v>
      </c>
      <c r="I14" s="16"/>
      <c r="J14" s="16"/>
      <c r="K14" s="16"/>
      <c r="L14" s="16"/>
      <c r="M14" s="16"/>
      <c r="N14" s="16"/>
      <c r="O14" s="9">
        <f t="shared" si="4"/>
        <v>12</v>
      </c>
      <c r="P14" s="17">
        <f t="shared" si="5"/>
        <v>239.28</v>
      </c>
      <c r="Q14" s="16"/>
      <c r="R14" s="9"/>
    </row>
    <row r="15" ht="39" customHeight="1" spans="1:18">
      <c r="A15" s="5">
        <v>10</v>
      </c>
      <c r="B15" s="9" t="s">
        <v>52</v>
      </c>
      <c r="C15" s="9"/>
      <c r="D15" s="9"/>
      <c r="E15" s="16"/>
      <c r="F15" s="16">
        <v>45</v>
      </c>
      <c r="G15" s="9">
        <v>19.94</v>
      </c>
      <c r="H15" s="17">
        <f t="shared" si="3"/>
        <v>897.3</v>
      </c>
      <c r="I15" s="16"/>
      <c r="J15" s="16"/>
      <c r="K15" s="16"/>
      <c r="L15" s="16"/>
      <c r="M15" s="16"/>
      <c r="N15" s="16"/>
      <c r="O15" s="9">
        <f t="shared" si="4"/>
        <v>45</v>
      </c>
      <c r="P15" s="17">
        <f t="shared" si="5"/>
        <v>897.3</v>
      </c>
      <c r="Q15" s="16"/>
      <c r="R15" s="9"/>
    </row>
    <row r="16" ht="39" customHeight="1" spans="1:18">
      <c r="A16" s="5">
        <v>11</v>
      </c>
      <c r="B16" s="9" t="s">
        <v>53</v>
      </c>
      <c r="C16" s="9"/>
      <c r="D16" s="9"/>
      <c r="E16" s="16"/>
      <c r="F16" s="16">
        <v>78</v>
      </c>
      <c r="G16" s="9">
        <v>19.94</v>
      </c>
      <c r="H16" s="17">
        <f t="shared" si="3"/>
        <v>1555.32</v>
      </c>
      <c r="I16" s="16"/>
      <c r="J16" s="16"/>
      <c r="K16" s="16"/>
      <c r="L16" s="16"/>
      <c r="M16" s="16"/>
      <c r="N16" s="16"/>
      <c r="O16" s="9">
        <f t="shared" si="4"/>
        <v>78</v>
      </c>
      <c r="P16" s="17">
        <f t="shared" si="5"/>
        <v>1555.32</v>
      </c>
      <c r="Q16" s="16"/>
      <c r="R16" s="9"/>
    </row>
    <row r="17" ht="39" customHeight="1" spans="1:18">
      <c r="A17" s="5">
        <v>12</v>
      </c>
      <c r="B17" s="9" t="s">
        <v>54</v>
      </c>
      <c r="C17" s="9"/>
      <c r="D17" s="9"/>
      <c r="E17" s="16"/>
      <c r="F17" s="16">
        <v>7</v>
      </c>
      <c r="G17" s="9">
        <v>19.94</v>
      </c>
      <c r="H17" s="17">
        <f t="shared" si="3"/>
        <v>139.58</v>
      </c>
      <c r="I17" s="16"/>
      <c r="J17" s="16"/>
      <c r="K17" s="16"/>
      <c r="L17" s="16"/>
      <c r="M17" s="16"/>
      <c r="N17" s="16"/>
      <c r="O17" s="9">
        <f t="shared" si="4"/>
        <v>7</v>
      </c>
      <c r="P17" s="17">
        <f t="shared" si="5"/>
        <v>139.58</v>
      </c>
      <c r="Q17" s="16"/>
      <c r="R17" s="9"/>
    </row>
    <row r="18" ht="39" customHeight="1" spans="1:18">
      <c r="A18" s="5">
        <v>13</v>
      </c>
      <c r="B18" s="9" t="s">
        <v>55</v>
      </c>
      <c r="C18" s="9"/>
      <c r="D18" s="9"/>
      <c r="E18" s="16"/>
      <c r="F18" s="16">
        <v>25.4</v>
      </c>
      <c r="G18" s="9">
        <v>19.94</v>
      </c>
      <c r="H18" s="17">
        <f t="shared" si="3"/>
        <v>506.476</v>
      </c>
      <c r="I18" s="16"/>
      <c r="J18" s="16"/>
      <c r="K18" s="16"/>
      <c r="L18" s="16"/>
      <c r="M18" s="16"/>
      <c r="N18" s="16"/>
      <c r="O18" s="9">
        <f t="shared" si="4"/>
        <v>25.4</v>
      </c>
      <c r="P18" s="17">
        <f t="shared" si="5"/>
        <v>506.476</v>
      </c>
      <c r="Q18" s="16"/>
      <c r="R18" s="9"/>
    </row>
    <row r="19" ht="39" customHeight="1" spans="1:18">
      <c r="A19" s="5">
        <v>14</v>
      </c>
      <c r="B19" s="9" t="s">
        <v>56</v>
      </c>
      <c r="C19" s="9"/>
      <c r="D19" s="9"/>
      <c r="E19" s="16"/>
      <c r="F19" s="16">
        <v>23</v>
      </c>
      <c r="G19" s="9">
        <v>19.94</v>
      </c>
      <c r="H19" s="17">
        <f t="shared" si="3"/>
        <v>458.62</v>
      </c>
      <c r="I19" s="16"/>
      <c r="J19" s="16"/>
      <c r="K19" s="16"/>
      <c r="L19" s="16"/>
      <c r="M19" s="16"/>
      <c r="N19" s="16"/>
      <c r="O19" s="9">
        <f t="shared" si="4"/>
        <v>23</v>
      </c>
      <c r="P19" s="17">
        <f t="shared" si="5"/>
        <v>458.62</v>
      </c>
      <c r="Q19" s="16"/>
      <c r="R19" s="9"/>
    </row>
    <row r="20" ht="39" customHeight="1" spans="1:18">
      <c r="A20" s="5">
        <v>15</v>
      </c>
      <c r="B20" s="9" t="s">
        <v>57</v>
      </c>
      <c r="C20" s="9"/>
      <c r="D20" s="9"/>
      <c r="E20" s="16"/>
      <c r="F20" s="16">
        <v>25</v>
      </c>
      <c r="G20" s="9">
        <v>19.94</v>
      </c>
      <c r="H20" s="17">
        <f t="shared" si="3"/>
        <v>498.5</v>
      </c>
      <c r="I20" s="16"/>
      <c r="J20" s="16"/>
      <c r="K20" s="16"/>
      <c r="L20" s="16"/>
      <c r="M20" s="16"/>
      <c r="N20" s="16"/>
      <c r="O20" s="9">
        <f t="shared" si="4"/>
        <v>25</v>
      </c>
      <c r="P20" s="17">
        <f t="shared" si="5"/>
        <v>498.5</v>
      </c>
      <c r="Q20" s="16"/>
      <c r="R20" s="9"/>
    </row>
    <row r="21" ht="39" customHeight="1" spans="1:18">
      <c r="A21" s="5">
        <v>16</v>
      </c>
      <c r="B21" s="9" t="s">
        <v>58</v>
      </c>
      <c r="C21" s="9"/>
      <c r="D21" s="9"/>
      <c r="E21" s="16"/>
      <c r="F21" s="16">
        <v>34</v>
      </c>
      <c r="G21" s="9">
        <v>19.94</v>
      </c>
      <c r="H21" s="17">
        <f t="shared" si="3"/>
        <v>677.96</v>
      </c>
      <c r="I21" s="16"/>
      <c r="J21" s="16"/>
      <c r="K21" s="16"/>
      <c r="L21" s="16"/>
      <c r="M21" s="16"/>
      <c r="N21" s="16"/>
      <c r="O21" s="9">
        <f t="shared" si="4"/>
        <v>34</v>
      </c>
      <c r="P21" s="17">
        <f t="shared" si="5"/>
        <v>677.96</v>
      </c>
      <c r="Q21" s="16"/>
      <c r="R21" s="9"/>
    </row>
    <row r="22" ht="39" customHeight="1" spans="1:18">
      <c r="A22" s="5">
        <v>17</v>
      </c>
      <c r="B22" s="9" t="s">
        <v>59</v>
      </c>
      <c r="C22" s="9"/>
      <c r="D22" s="9"/>
      <c r="E22" s="16"/>
      <c r="F22" s="16">
        <v>10</v>
      </c>
      <c r="G22" s="9">
        <v>19.94</v>
      </c>
      <c r="H22" s="17">
        <f t="shared" si="3"/>
        <v>199.4</v>
      </c>
      <c r="I22" s="16"/>
      <c r="J22" s="16"/>
      <c r="K22" s="16"/>
      <c r="L22" s="16"/>
      <c r="M22" s="16"/>
      <c r="N22" s="16"/>
      <c r="O22" s="9">
        <f t="shared" si="4"/>
        <v>10</v>
      </c>
      <c r="P22" s="17">
        <f t="shared" si="5"/>
        <v>199.4</v>
      </c>
      <c r="Q22" s="16"/>
      <c r="R22" s="9"/>
    </row>
    <row r="23" ht="39" customHeight="1" spans="1:18">
      <c r="A23" s="5">
        <v>18</v>
      </c>
      <c r="B23" s="9" t="s">
        <v>60</v>
      </c>
      <c r="C23" s="9"/>
      <c r="D23" s="9"/>
      <c r="E23" s="16"/>
      <c r="F23" s="16">
        <v>24</v>
      </c>
      <c r="G23" s="9">
        <v>19.94</v>
      </c>
      <c r="H23" s="17">
        <f t="shared" si="3"/>
        <v>478.56</v>
      </c>
      <c r="I23" s="16"/>
      <c r="J23" s="16"/>
      <c r="K23" s="16"/>
      <c r="L23" s="16"/>
      <c r="M23" s="16"/>
      <c r="N23" s="16"/>
      <c r="O23" s="9">
        <f t="shared" si="4"/>
        <v>24</v>
      </c>
      <c r="P23" s="17">
        <f t="shared" si="5"/>
        <v>478.56</v>
      </c>
      <c r="Q23" s="16"/>
      <c r="R23" s="9"/>
    </row>
    <row r="24" ht="39" customHeight="1" spans="1:18">
      <c r="A24" s="5">
        <v>19</v>
      </c>
      <c r="B24" s="9" t="s">
        <v>61</v>
      </c>
      <c r="C24" s="9"/>
      <c r="D24" s="9"/>
      <c r="E24" s="16"/>
      <c r="F24" s="16">
        <v>5</v>
      </c>
      <c r="G24" s="9">
        <v>19.94</v>
      </c>
      <c r="H24" s="17">
        <f t="shared" si="3"/>
        <v>99.7</v>
      </c>
      <c r="I24" s="16"/>
      <c r="J24" s="16"/>
      <c r="K24" s="16"/>
      <c r="L24" s="16"/>
      <c r="M24" s="16"/>
      <c r="N24" s="16"/>
      <c r="O24" s="9">
        <f t="shared" si="4"/>
        <v>5</v>
      </c>
      <c r="P24" s="17">
        <f t="shared" si="5"/>
        <v>99.7</v>
      </c>
      <c r="Q24" s="16"/>
      <c r="R24" s="9"/>
    </row>
    <row r="25" ht="39" customHeight="1" spans="1:18">
      <c r="A25" s="5">
        <v>20</v>
      </c>
      <c r="B25" s="9" t="s">
        <v>62</v>
      </c>
      <c r="C25" s="9"/>
      <c r="D25" s="9"/>
      <c r="E25" s="16"/>
      <c r="F25" s="16">
        <v>75</v>
      </c>
      <c r="G25" s="9">
        <v>19.94</v>
      </c>
      <c r="H25" s="17">
        <f t="shared" si="3"/>
        <v>1495.5</v>
      </c>
      <c r="I25" s="16"/>
      <c r="J25" s="16"/>
      <c r="K25" s="16"/>
      <c r="L25" s="16"/>
      <c r="M25" s="16"/>
      <c r="N25" s="16"/>
      <c r="O25" s="9">
        <f t="shared" si="4"/>
        <v>75</v>
      </c>
      <c r="P25" s="17">
        <f t="shared" si="5"/>
        <v>1495.5</v>
      </c>
      <c r="Q25" s="16"/>
      <c r="R25" s="9"/>
    </row>
    <row r="26" ht="39" customHeight="1" spans="1:18">
      <c r="A26" s="5">
        <v>21</v>
      </c>
      <c r="B26" s="9" t="s">
        <v>63</v>
      </c>
      <c r="C26" s="9"/>
      <c r="D26" s="9"/>
      <c r="E26" s="16"/>
      <c r="F26" s="16">
        <v>15</v>
      </c>
      <c r="G26" s="9">
        <v>19.94</v>
      </c>
      <c r="H26" s="17">
        <f t="shared" si="3"/>
        <v>299.1</v>
      </c>
      <c r="I26" s="16"/>
      <c r="J26" s="16"/>
      <c r="K26" s="16"/>
      <c r="L26" s="16"/>
      <c r="M26" s="16"/>
      <c r="N26" s="16"/>
      <c r="O26" s="9">
        <f t="shared" si="4"/>
        <v>15</v>
      </c>
      <c r="P26" s="17">
        <f t="shared" si="5"/>
        <v>299.1</v>
      </c>
      <c r="Q26" s="16"/>
      <c r="R26" s="9"/>
    </row>
    <row r="27" ht="39" customHeight="1" spans="1:18">
      <c r="A27" s="5">
        <v>22</v>
      </c>
      <c r="B27" s="9" t="s">
        <v>64</v>
      </c>
      <c r="C27" s="9"/>
      <c r="D27" s="9"/>
      <c r="E27" s="16"/>
      <c r="F27" s="16">
        <v>22</v>
      </c>
      <c r="G27" s="9">
        <v>19.94</v>
      </c>
      <c r="H27" s="17">
        <f t="shared" si="3"/>
        <v>438.68</v>
      </c>
      <c r="I27" s="16"/>
      <c r="J27" s="16"/>
      <c r="K27" s="16"/>
      <c r="L27" s="16"/>
      <c r="M27" s="16"/>
      <c r="N27" s="16"/>
      <c r="O27" s="9">
        <f t="shared" si="4"/>
        <v>22</v>
      </c>
      <c r="P27" s="17">
        <f t="shared" si="5"/>
        <v>438.68</v>
      </c>
      <c r="Q27" s="16"/>
      <c r="R27" s="9"/>
    </row>
    <row r="28" ht="39" customHeight="1" spans="1:18">
      <c r="A28" s="5">
        <v>23</v>
      </c>
      <c r="B28" s="9" t="s">
        <v>65</v>
      </c>
      <c r="C28" s="9"/>
      <c r="D28" s="9"/>
      <c r="E28" s="16"/>
      <c r="F28" s="16">
        <v>1.5</v>
      </c>
      <c r="G28" s="9">
        <v>19.94</v>
      </c>
      <c r="H28" s="17">
        <f t="shared" si="3"/>
        <v>29.91</v>
      </c>
      <c r="I28" s="16"/>
      <c r="J28" s="16"/>
      <c r="K28" s="16"/>
      <c r="L28" s="16"/>
      <c r="M28" s="16"/>
      <c r="N28" s="16"/>
      <c r="O28" s="9">
        <f t="shared" si="4"/>
        <v>1.5</v>
      </c>
      <c r="P28" s="17">
        <f t="shared" si="5"/>
        <v>29.91</v>
      </c>
      <c r="Q28" s="16"/>
      <c r="R28" s="9"/>
    </row>
    <row r="29" ht="39" customHeight="1" spans="1:18">
      <c r="A29" s="5">
        <v>24</v>
      </c>
      <c r="B29" s="9" t="s">
        <v>66</v>
      </c>
      <c r="C29" s="9"/>
      <c r="D29" s="9"/>
      <c r="E29" s="16"/>
      <c r="F29" s="16">
        <v>40</v>
      </c>
      <c r="G29" s="9">
        <v>19.94</v>
      </c>
      <c r="H29" s="17">
        <f t="shared" si="3"/>
        <v>797.6</v>
      </c>
      <c r="I29" s="16"/>
      <c r="J29" s="16"/>
      <c r="K29" s="16"/>
      <c r="L29" s="16"/>
      <c r="M29" s="16"/>
      <c r="N29" s="16"/>
      <c r="O29" s="9">
        <f t="shared" si="4"/>
        <v>40</v>
      </c>
      <c r="P29" s="17">
        <f t="shared" si="5"/>
        <v>797.6</v>
      </c>
      <c r="Q29" s="16"/>
      <c r="R29" s="9"/>
    </row>
    <row r="30" ht="39" customHeight="1" spans="1:18">
      <c r="A30" s="5">
        <v>25</v>
      </c>
      <c r="B30" s="9" t="s">
        <v>67</v>
      </c>
      <c r="C30" s="9"/>
      <c r="D30" s="9"/>
      <c r="E30" s="16"/>
      <c r="F30" s="16">
        <v>35</v>
      </c>
      <c r="G30" s="9">
        <v>19.94</v>
      </c>
      <c r="H30" s="17">
        <f t="shared" si="3"/>
        <v>697.9</v>
      </c>
      <c r="I30" s="16"/>
      <c r="J30" s="16"/>
      <c r="K30" s="16"/>
      <c r="L30" s="16"/>
      <c r="M30" s="16"/>
      <c r="N30" s="16"/>
      <c r="O30" s="9">
        <f t="shared" si="4"/>
        <v>35</v>
      </c>
      <c r="P30" s="17">
        <f t="shared" si="5"/>
        <v>697.9</v>
      </c>
      <c r="Q30" s="16"/>
      <c r="R30" s="9"/>
    </row>
    <row r="31" ht="39" customHeight="1" spans="1:18">
      <c r="A31" s="5">
        <v>26</v>
      </c>
      <c r="B31" s="9" t="s">
        <v>68</v>
      </c>
      <c r="C31" s="9"/>
      <c r="D31" s="9"/>
      <c r="E31" s="16"/>
      <c r="F31" s="16">
        <v>4.2</v>
      </c>
      <c r="G31" s="9">
        <v>19.94</v>
      </c>
      <c r="H31" s="17">
        <f t="shared" si="3"/>
        <v>83.748</v>
      </c>
      <c r="I31" s="16"/>
      <c r="J31" s="16"/>
      <c r="K31" s="16"/>
      <c r="L31" s="16"/>
      <c r="M31" s="16"/>
      <c r="N31" s="16"/>
      <c r="O31" s="9">
        <f t="shared" si="4"/>
        <v>4.2</v>
      </c>
      <c r="P31" s="17">
        <f t="shared" si="5"/>
        <v>83.748</v>
      </c>
      <c r="Q31" s="16"/>
      <c r="R31" s="9"/>
    </row>
    <row r="32" ht="39" customHeight="1" spans="1:18">
      <c r="A32" s="5">
        <v>27</v>
      </c>
      <c r="B32" s="9" t="s">
        <v>69</v>
      </c>
      <c r="C32" s="9"/>
      <c r="D32" s="9"/>
      <c r="E32" s="16"/>
      <c r="F32" s="16">
        <v>35.5</v>
      </c>
      <c r="G32" s="9">
        <v>19.94</v>
      </c>
      <c r="H32" s="17">
        <f t="shared" si="3"/>
        <v>707.87</v>
      </c>
      <c r="I32" s="16"/>
      <c r="J32" s="16"/>
      <c r="K32" s="16"/>
      <c r="L32" s="16"/>
      <c r="M32" s="16"/>
      <c r="N32" s="16"/>
      <c r="O32" s="9">
        <f t="shared" si="4"/>
        <v>35.5</v>
      </c>
      <c r="P32" s="17">
        <f t="shared" si="5"/>
        <v>707.87</v>
      </c>
      <c r="Q32" s="16"/>
      <c r="R32" s="9"/>
    </row>
    <row r="33" ht="39" customHeight="1" spans="1:18">
      <c r="A33" s="5">
        <v>28</v>
      </c>
      <c r="B33" s="9" t="s">
        <v>70</v>
      </c>
      <c r="C33" s="9"/>
      <c r="D33" s="9"/>
      <c r="E33" s="16"/>
      <c r="F33" s="16">
        <v>48</v>
      </c>
      <c r="G33" s="9">
        <v>19.94</v>
      </c>
      <c r="H33" s="17">
        <f t="shared" si="3"/>
        <v>957.12</v>
      </c>
      <c r="I33" s="16"/>
      <c r="J33" s="16"/>
      <c r="K33" s="16"/>
      <c r="L33" s="16"/>
      <c r="M33" s="16"/>
      <c r="N33" s="16"/>
      <c r="O33" s="9">
        <f t="shared" si="4"/>
        <v>48</v>
      </c>
      <c r="P33" s="17">
        <f t="shared" si="5"/>
        <v>957.12</v>
      </c>
      <c r="Q33" s="16"/>
      <c r="R33" s="9"/>
    </row>
    <row r="34" ht="39" customHeight="1" spans="1:18">
      <c r="A34" s="5">
        <v>29</v>
      </c>
      <c r="B34" s="9" t="s">
        <v>71</v>
      </c>
      <c r="C34" s="9"/>
      <c r="D34" s="9"/>
      <c r="E34" s="16"/>
      <c r="F34" s="16">
        <v>5.5</v>
      </c>
      <c r="G34" s="9">
        <v>19.94</v>
      </c>
      <c r="H34" s="17">
        <f t="shared" si="3"/>
        <v>109.67</v>
      </c>
      <c r="I34" s="16"/>
      <c r="J34" s="16"/>
      <c r="K34" s="16"/>
      <c r="L34" s="16"/>
      <c r="M34" s="16"/>
      <c r="N34" s="16"/>
      <c r="O34" s="9">
        <f t="shared" si="4"/>
        <v>5.5</v>
      </c>
      <c r="P34" s="17">
        <f t="shared" si="5"/>
        <v>109.67</v>
      </c>
      <c r="Q34" s="16"/>
      <c r="R34" s="9"/>
    </row>
    <row r="35" ht="39" customHeight="1" spans="1:18">
      <c r="A35" s="5">
        <v>30</v>
      </c>
      <c r="B35" s="9" t="s">
        <v>72</v>
      </c>
      <c r="C35" s="9"/>
      <c r="D35" s="9"/>
      <c r="E35" s="16"/>
      <c r="F35" s="16">
        <v>12</v>
      </c>
      <c r="G35" s="9">
        <v>19.94</v>
      </c>
      <c r="H35" s="17">
        <f t="shared" si="3"/>
        <v>239.28</v>
      </c>
      <c r="I35" s="16"/>
      <c r="J35" s="16"/>
      <c r="K35" s="16"/>
      <c r="L35" s="16"/>
      <c r="M35" s="16"/>
      <c r="N35" s="16"/>
      <c r="O35" s="9">
        <f t="shared" si="4"/>
        <v>12</v>
      </c>
      <c r="P35" s="17">
        <f t="shared" si="5"/>
        <v>239.28</v>
      </c>
      <c r="Q35" s="16"/>
      <c r="R35" s="9"/>
    </row>
    <row r="36" ht="39" customHeight="1" spans="1:18">
      <c r="A36" s="5">
        <v>31</v>
      </c>
      <c r="B36" s="9" t="s">
        <v>73</v>
      </c>
      <c r="C36" s="9"/>
      <c r="D36" s="9"/>
      <c r="E36" s="16"/>
      <c r="F36" s="16">
        <v>45.5</v>
      </c>
      <c r="G36" s="9">
        <v>19.94</v>
      </c>
      <c r="H36" s="17">
        <f t="shared" si="3"/>
        <v>907.27</v>
      </c>
      <c r="I36" s="16"/>
      <c r="J36" s="16"/>
      <c r="K36" s="16"/>
      <c r="L36" s="16"/>
      <c r="M36" s="16"/>
      <c r="N36" s="16"/>
      <c r="O36" s="9">
        <f t="shared" si="4"/>
        <v>45.5</v>
      </c>
      <c r="P36" s="17">
        <f t="shared" si="5"/>
        <v>907.27</v>
      </c>
      <c r="Q36" s="16"/>
      <c r="R36" s="9"/>
    </row>
    <row r="37" ht="39" customHeight="1" spans="1:18">
      <c r="A37" s="5">
        <v>32</v>
      </c>
      <c r="B37" s="9" t="s">
        <v>74</v>
      </c>
      <c r="C37" s="9"/>
      <c r="D37" s="9"/>
      <c r="E37" s="16"/>
      <c r="F37" s="16">
        <v>47.5</v>
      </c>
      <c r="G37" s="9">
        <v>19.94</v>
      </c>
      <c r="H37" s="17">
        <f t="shared" si="3"/>
        <v>947.15</v>
      </c>
      <c r="I37" s="16"/>
      <c r="J37" s="16"/>
      <c r="K37" s="16"/>
      <c r="L37" s="16"/>
      <c r="M37" s="16"/>
      <c r="N37" s="16"/>
      <c r="O37" s="9">
        <f t="shared" si="4"/>
        <v>47.5</v>
      </c>
      <c r="P37" s="17">
        <f t="shared" si="5"/>
        <v>947.15</v>
      </c>
      <c r="Q37" s="16"/>
      <c r="R37" s="9"/>
    </row>
    <row r="38" ht="39" customHeight="1" spans="1:18">
      <c r="A38" s="5">
        <v>33</v>
      </c>
      <c r="B38" s="9" t="s">
        <v>75</v>
      </c>
      <c r="C38" s="9"/>
      <c r="D38" s="9"/>
      <c r="E38" s="16"/>
      <c r="F38" s="16">
        <v>3</v>
      </c>
      <c r="G38" s="9">
        <v>19.94</v>
      </c>
      <c r="H38" s="17">
        <f t="shared" si="3"/>
        <v>59.82</v>
      </c>
      <c r="I38" s="16"/>
      <c r="J38" s="16"/>
      <c r="K38" s="16"/>
      <c r="L38" s="16"/>
      <c r="M38" s="16"/>
      <c r="N38" s="16"/>
      <c r="O38" s="9">
        <f t="shared" si="4"/>
        <v>3</v>
      </c>
      <c r="P38" s="17">
        <f t="shared" si="5"/>
        <v>59.82</v>
      </c>
      <c r="Q38" s="16"/>
      <c r="R38" s="9"/>
    </row>
    <row r="39" ht="39" customHeight="1" spans="1:18">
      <c r="A39" s="5">
        <v>34</v>
      </c>
      <c r="B39" s="9" t="s">
        <v>76</v>
      </c>
      <c r="C39" s="9"/>
      <c r="D39" s="9"/>
      <c r="E39" s="16"/>
      <c r="F39" s="16">
        <v>96.23</v>
      </c>
      <c r="G39" s="9">
        <v>19.94</v>
      </c>
      <c r="H39" s="17">
        <f t="shared" si="3"/>
        <v>1918.8262</v>
      </c>
      <c r="I39" s="16"/>
      <c r="J39" s="16"/>
      <c r="K39" s="16"/>
      <c r="L39" s="16"/>
      <c r="M39" s="16"/>
      <c r="N39" s="16"/>
      <c r="O39" s="9">
        <f t="shared" si="4"/>
        <v>96.23</v>
      </c>
      <c r="P39" s="17">
        <f t="shared" si="5"/>
        <v>1918.8262</v>
      </c>
      <c r="Q39" s="16"/>
      <c r="R39" s="9"/>
    </row>
    <row r="40" ht="39" customHeight="1" spans="1:18">
      <c r="A40" s="5">
        <v>35</v>
      </c>
      <c r="B40" s="9" t="s">
        <v>77</v>
      </c>
      <c r="C40" s="9"/>
      <c r="D40" s="9"/>
      <c r="E40" s="16"/>
      <c r="F40" s="16">
        <v>167.04</v>
      </c>
      <c r="G40" s="9">
        <v>19.94</v>
      </c>
      <c r="H40" s="17">
        <f t="shared" si="3"/>
        <v>3330.7776</v>
      </c>
      <c r="I40" s="16"/>
      <c r="J40" s="16"/>
      <c r="K40" s="16"/>
      <c r="L40" s="16"/>
      <c r="M40" s="16"/>
      <c r="N40" s="16"/>
      <c r="O40" s="9">
        <f t="shared" si="4"/>
        <v>167.04</v>
      </c>
      <c r="P40" s="17">
        <f t="shared" si="5"/>
        <v>3330.7776</v>
      </c>
      <c r="Q40" s="16"/>
      <c r="R40" s="9"/>
    </row>
    <row r="41" ht="39" customHeight="1" spans="1:18">
      <c r="A41" s="5">
        <v>36</v>
      </c>
      <c r="B41" s="9" t="s">
        <v>78</v>
      </c>
      <c r="C41" s="9"/>
      <c r="D41" s="9"/>
      <c r="E41" s="16"/>
      <c r="F41" s="16">
        <v>49.21</v>
      </c>
      <c r="G41" s="9">
        <v>19.94</v>
      </c>
      <c r="H41" s="17">
        <f t="shared" si="3"/>
        <v>981.2474</v>
      </c>
      <c r="I41" s="16"/>
      <c r="J41" s="16"/>
      <c r="K41" s="16"/>
      <c r="L41" s="16"/>
      <c r="M41" s="16"/>
      <c r="N41" s="16"/>
      <c r="O41" s="9">
        <f t="shared" si="4"/>
        <v>49.21</v>
      </c>
      <c r="P41" s="17">
        <f t="shared" si="5"/>
        <v>981.2474</v>
      </c>
      <c r="Q41" s="16"/>
      <c r="R41" s="9"/>
    </row>
    <row r="42" ht="39" customHeight="1" spans="1:18">
      <c r="A42" s="5">
        <v>37</v>
      </c>
      <c r="B42" s="9" t="s">
        <v>79</v>
      </c>
      <c r="C42" s="9"/>
      <c r="D42" s="9"/>
      <c r="E42" s="16"/>
      <c r="F42" s="16">
        <v>51.24</v>
      </c>
      <c r="G42" s="9">
        <v>19.94</v>
      </c>
      <c r="H42" s="17">
        <f t="shared" si="3"/>
        <v>1021.7256</v>
      </c>
      <c r="I42" s="16"/>
      <c r="J42" s="16"/>
      <c r="K42" s="16"/>
      <c r="L42" s="16"/>
      <c r="M42" s="16"/>
      <c r="N42" s="16"/>
      <c r="O42" s="9">
        <f t="shared" si="4"/>
        <v>51.24</v>
      </c>
      <c r="P42" s="17">
        <f t="shared" si="5"/>
        <v>1021.7256</v>
      </c>
      <c r="Q42" s="16"/>
      <c r="R42" s="9"/>
    </row>
    <row r="43" ht="39" customHeight="1" spans="1:18">
      <c r="A43" s="5">
        <v>38</v>
      </c>
      <c r="B43" s="9" t="s">
        <v>80</v>
      </c>
      <c r="C43" s="9"/>
      <c r="D43" s="9"/>
      <c r="E43" s="16"/>
      <c r="F43" s="16">
        <v>44.8</v>
      </c>
      <c r="G43" s="9">
        <v>19.94</v>
      </c>
      <c r="H43" s="17">
        <f t="shared" si="3"/>
        <v>893.312</v>
      </c>
      <c r="I43" s="16"/>
      <c r="J43" s="16"/>
      <c r="K43" s="16"/>
      <c r="L43" s="16"/>
      <c r="M43" s="16"/>
      <c r="N43" s="16"/>
      <c r="O43" s="9">
        <f t="shared" si="4"/>
        <v>44.8</v>
      </c>
      <c r="P43" s="17">
        <f t="shared" si="5"/>
        <v>893.312</v>
      </c>
      <c r="Q43" s="16"/>
      <c r="R43" s="9"/>
    </row>
    <row r="44" ht="39" customHeight="1" spans="1:18">
      <c r="A44" s="5">
        <v>39</v>
      </c>
      <c r="B44" s="9" t="s">
        <v>81</v>
      </c>
      <c r="C44" s="9"/>
      <c r="D44" s="9"/>
      <c r="E44" s="16"/>
      <c r="F44" s="16">
        <v>50.05</v>
      </c>
      <c r="G44" s="9">
        <v>19.94</v>
      </c>
      <c r="H44" s="17">
        <f t="shared" si="3"/>
        <v>997.997</v>
      </c>
      <c r="I44" s="16"/>
      <c r="J44" s="16"/>
      <c r="K44" s="16"/>
      <c r="L44" s="16"/>
      <c r="M44" s="16"/>
      <c r="N44" s="16"/>
      <c r="O44" s="9">
        <f t="shared" ref="O44:O61" si="6">C44+F44+I44+L44</f>
        <v>50.05</v>
      </c>
      <c r="P44" s="17">
        <f t="shared" ref="P44:P61" si="7">E44+H44+K44+N44</f>
        <v>997.997</v>
      </c>
      <c r="Q44" s="16"/>
      <c r="R44" s="9"/>
    </row>
    <row r="45" ht="39" customHeight="1" spans="1:18">
      <c r="A45" s="5">
        <v>40</v>
      </c>
      <c r="B45" s="9" t="s">
        <v>82</v>
      </c>
      <c r="C45" s="9"/>
      <c r="D45" s="9"/>
      <c r="E45" s="16"/>
      <c r="F45" s="16">
        <v>49.65</v>
      </c>
      <c r="G45" s="9">
        <v>19.94</v>
      </c>
      <c r="H45" s="17">
        <f t="shared" si="3"/>
        <v>990.021</v>
      </c>
      <c r="I45" s="16"/>
      <c r="J45" s="16"/>
      <c r="K45" s="16"/>
      <c r="L45" s="16"/>
      <c r="M45" s="16"/>
      <c r="N45" s="16"/>
      <c r="O45" s="9">
        <f t="shared" si="6"/>
        <v>49.65</v>
      </c>
      <c r="P45" s="17">
        <f t="shared" si="7"/>
        <v>990.021</v>
      </c>
      <c r="Q45" s="16"/>
      <c r="R45" s="9"/>
    </row>
    <row r="46" ht="39" customHeight="1" spans="1:18">
      <c r="A46" s="5">
        <v>41</v>
      </c>
      <c r="B46" s="9" t="s">
        <v>83</v>
      </c>
      <c r="C46" s="9"/>
      <c r="D46" s="9"/>
      <c r="E46" s="16"/>
      <c r="F46" s="16">
        <v>35.3</v>
      </c>
      <c r="G46" s="9">
        <v>19.94</v>
      </c>
      <c r="H46" s="17">
        <f t="shared" si="3"/>
        <v>703.882</v>
      </c>
      <c r="I46" s="16"/>
      <c r="J46" s="16"/>
      <c r="K46" s="16"/>
      <c r="L46" s="16"/>
      <c r="M46" s="16"/>
      <c r="N46" s="16"/>
      <c r="O46" s="9">
        <f t="shared" si="6"/>
        <v>35.3</v>
      </c>
      <c r="P46" s="17">
        <f t="shared" si="7"/>
        <v>703.882</v>
      </c>
      <c r="Q46" s="16"/>
      <c r="R46" s="9"/>
    </row>
    <row r="47" ht="39" customHeight="1" spans="1:18">
      <c r="A47" s="5">
        <v>42</v>
      </c>
      <c r="B47" s="9" t="s">
        <v>84</v>
      </c>
      <c r="C47" s="9"/>
      <c r="D47" s="9"/>
      <c r="E47" s="16"/>
      <c r="F47" s="16">
        <v>43.87</v>
      </c>
      <c r="G47" s="9">
        <v>19.94</v>
      </c>
      <c r="H47" s="17">
        <f t="shared" si="3"/>
        <v>874.7678</v>
      </c>
      <c r="I47" s="16"/>
      <c r="J47" s="16"/>
      <c r="K47" s="16"/>
      <c r="L47" s="16"/>
      <c r="M47" s="16"/>
      <c r="N47" s="16"/>
      <c r="O47" s="9">
        <f t="shared" si="6"/>
        <v>43.87</v>
      </c>
      <c r="P47" s="17">
        <f t="shared" si="7"/>
        <v>874.7678</v>
      </c>
      <c r="Q47" s="16"/>
      <c r="R47" s="9"/>
    </row>
    <row r="48" ht="39" customHeight="1" spans="1:18">
      <c r="A48" s="5">
        <v>43</v>
      </c>
      <c r="B48" s="9" t="s">
        <v>85</v>
      </c>
      <c r="C48" s="9"/>
      <c r="D48" s="9"/>
      <c r="E48" s="16"/>
      <c r="F48" s="16">
        <v>10.93</v>
      </c>
      <c r="G48" s="9">
        <v>19.94</v>
      </c>
      <c r="H48" s="17">
        <f t="shared" si="3"/>
        <v>217.9442</v>
      </c>
      <c r="I48" s="16"/>
      <c r="J48" s="16"/>
      <c r="K48" s="16"/>
      <c r="L48" s="16"/>
      <c r="M48" s="16"/>
      <c r="N48" s="16"/>
      <c r="O48" s="9">
        <f t="shared" si="6"/>
        <v>10.93</v>
      </c>
      <c r="P48" s="17">
        <f t="shared" si="7"/>
        <v>217.9442</v>
      </c>
      <c r="Q48" s="16"/>
      <c r="R48" s="9"/>
    </row>
    <row r="49" ht="39" customHeight="1" spans="1:18">
      <c r="A49" s="5">
        <v>44</v>
      </c>
      <c r="B49" s="9" t="s">
        <v>86</v>
      </c>
      <c r="C49" s="9"/>
      <c r="D49" s="9"/>
      <c r="E49" s="16"/>
      <c r="F49" s="16">
        <v>20.1</v>
      </c>
      <c r="G49" s="9">
        <v>19.94</v>
      </c>
      <c r="H49" s="17">
        <f t="shared" si="3"/>
        <v>400.794</v>
      </c>
      <c r="I49" s="16"/>
      <c r="J49" s="16"/>
      <c r="K49" s="16"/>
      <c r="L49" s="16"/>
      <c r="M49" s="16"/>
      <c r="N49" s="16"/>
      <c r="O49" s="9">
        <f t="shared" si="6"/>
        <v>20.1</v>
      </c>
      <c r="P49" s="17">
        <f t="shared" si="7"/>
        <v>400.794</v>
      </c>
      <c r="Q49" s="16"/>
      <c r="R49" s="9"/>
    </row>
    <row r="50" ht="39" customHeight="1" spans="1:18">
      <c r="A50" s="5">
        <v>45</v>
      </c>
      <c r="B50" s="9" t="s">
        <v>87</v>
      </c>
      <c r="C50" s="9"/>
      <c r="D50" s="9"/>
      <c r="E50" s="16"/>
      <c r="F50" s="16">
        <v>35.4</v>
      </c>
      <c r="G50" s="9">
        <v>19.94</v>
      </c>
      <c r="H50" s="17">
        <f t="shared" si="3"/>
        <v>705.876</v>
      </c>
      <c r="I50" s="16"/>
      <c r="J50" s="16"/>
      <c r="K50" s="16"/>
      <c r="L50" s="16"/>
      <c r="M50" s="16"/>
      <c r="N50" s="16"/>
      <c r="O50" s="9">
        <f t="shared" si="6"/>
        <v>35.4</v>
      </c>
      <c r="P50" s="17">
        <f t="shared" si="7"/>
        <v>705.876</v>
      </c>
      <c r="Q50" s="16"/>
      <c r="R50" s="9"/>
    </row>
    <row r="51" ht="39" customHeight="1" spans="1:18">
      <c r="A51" s="5">
        <v>46</v>
      </c>
      <c r="B51" s="9" t="s">
        <v>88</v>
      </c>
      <c r="C51" s="9"/>
      <c r="D51" s="9"/>
      <c r="E51" s="16"/>
      <c r="F51" s="16">
        <v>65.22</v>
      </c>
      <c r="G51" s="9">
        <v>19.94</v>
      </c>
      <c r="H51" s="17">
        <f t="shared" si="3"/>
        <v>1300.4868</v>
      </c>
      <c r="I51" s="16"/>
      <c r="J51" s="16"/>
      <c r="K51" s="16"/>
      <c r="L51" s="16"/>
      <c r="M51" s="16"/>
      <c r="N51" s="16"/>
      <c r="O51" s="9">
        <f t="shared" si="6"/>
        <v>65.22</v>
      </c>
      <c r="P51" s="17">
        <f t="shared" si="7"/>
        <v>1300.4868</v>
      </c>
      <c r="Q51" s="16"/>
      <c r="R51" s="9"/>
    </row>
    <row r="52" ht="39" customHeight="1" spans="1:18">
      <c r="A52" s="5">
        <v>47</v>
      </c>
      <c r="B52" s="9" t="s">
        <v>89</v>
      </c>
      <c r="C52" s="9"/>
      <c r="D52" s="9"/>
      <c r="E52" s="16"/>
      <c r="F52" s="16">
        <v>59.12</v>
      </c>
      <c r="G52" s="9">
        <v>19.94</v>
      </c>
      <c r="H52" s="17">
        <f t="shared" si="3"/>
        <v>1178.8528</v>
      </c>
      <c r="I52" s="16"/>
      <c r="J52" s="16"/>
      <c r="K52" s="16"/>
      <c r="L52" s="16"/>
      <c r="M52" s="16"/>
      <c r="N52" s="16"/>
      <c r="O52" s="9">
        <f t="shared" si="6"/>
        <v>59.12</v>
      </c>
      <c r="P52" s="17">
        <f t="shared" si="7"/>
        <v>1178.8528</v>
      </c>
      <c r="Q52" s="16"/>
      <c r="R52" s="9"/>
    </row>
    <row r="53" ht="39" customHeight="1" spans="1:18">
      <c r="A53" s="5">
        <v>48</v>
      </c>
      <c r="B53" s="9" t="s">
        <v>90</v>
      </c>
      <c r="C53" s="9"/>
      <c r="D53" s="9"/>
      <c r="E53" s="16"/>
      <c r="F53" s="16">
        <v>17.4</v>
      </c>
      <c r="G53" s="9">
        <v>19.94</v>
      </c>
      <c r="H53" s="17">
        <f t="shared" si="3"/>
        <v>346.956</v>
      </c>
      <c r="I53" s="16"/>
      <c r="J53" s="16"/>
      <c r="K53" s="16"/>
      <c r="L53" s="16"/>
      <c r="M53" s="16"/>
      <c r="N53" s="16"/>
      <c r="O53" s="9">
        <f t="shared" si="6"/>
        <v>17.4</v>
      </c>
      <c r="P53" s="17">
        <f t="shared" si="7"/>
        <v>346.956</v>
      </c>
      <c r="Q53" s="16"/>
      <c r="R53" s="9"/>
    </row>
    <row r="54" ht="39" customHeight="1" spans="1:18">
      <c r="A54" s="5">
        <v>49</v>
      </c>
      <c r="B54" s="9" t="s">
        <v>91</v>
      </c>
      <c r="C54" s="9"/>
      <c r="D54" s="9"/>
      <c r="E54" s="16"/>
      <c r="F54" s="16">
        <v>53.46</v>
      </c>
      <c r="G54" s="9">
        <v>19.94</v>
      </c>
      <c r="H54" s="17">
        <f t="shared" si="3"/>
        <v>1065.9924</v>
      </c>
      <c r="I54" s="16"/>
      <c r="J54" s="16"/>
      <c r="K54" s="16"/>
      <c r="L54" s="16"/>
      <c r="M54" s="16"/>
      <c r="N54" s="16"/>
      <c r="O54" s="9">
        <f t="shared" si="6"/>
        <v>53.46</v>
      </c>
      <c r="P54" s="17">
        <f t="shared" si="7"/>
        <v>1065.9924</v>
      </c>
      <c r="Q54" s="16"/>
      <c r="R54" s="9"/>
    </row>
    <row r="55" ht="39" customHeight="1" spans="1:18">
      <c r="A55" s="5">
        <v>50</v>
      </c>
      <c r="B55" s="9" t="s">
        <v>92</v>
      </c>
      <c r="C55" s="9"/>
      <c r="D55" s="9"/>
      <c r="E55" s="16"/>
      <c r="F55" s="16">
        <v>160</v>
      </c>
      <c r="G55" s="9">
        <v>19.94</v>
      </c>
      <c r="H55" s="17">
        <f t="shared" si="3"/>
        <v>3190.4</v>
      </c>
      <c r="I55" s="16"/>
      <c r="J55" s="16"/>
      <c r="K55" s="16"/>
      <c r="L55" s="16"/>
      <c r="M55" s="16"/>
      <c r="N55" s="16"/>
      <c r="O55" s="9">
        <f t="shared" si="6"/>
        <v>160</v>
      </c>
      <c r="P55" s="17">
        <f t="shared" si="7"/>
        <v>3190.4</v>
      </c>
      <c r="Q55" s="16"/>
      <c r="R55" s="9"/>
    </row>
    <row r="56" ht="39" customHeight="1" spans="1:18">
      <c r="A56" s="5">
        <v>51</v>
      </c>
      <c r="B56" s="9" t="s">
        <v>93</v>
      </c>
      <c r="C56" s="9"/>
      <c r="D56" s="9"/>
      <c r="E56" s="16"/>
      <c r="F56" s="16">
        <v>100</v>
      </c>
      <c r="G56" s="9">
        <v>19.94</v>
      </c>
      <c r="H56" s="17">
        <f t="shared" si="3"/>
        <v>1994</v>
      </c>
      <c r="I56" s="16"/>
      <c r="J56" s="16"/>
      <c r="K56" s="16"/>
      <c r="L56" s="16"/>
      <c r="M56" s="16"/>
      <c r="N56" s="16"/>
      <c r="O56" s="9">
        <f t="shared" si="6"/>
        <v>100</v>
      </c>
      <c r="P56" s="17">
        <f t="shared" si="7"/>
        <v>1994</v>
      </c>
      <c r="Q56" s="16"/>
      <c r="R56" s="9"/>
    </row>
    <row r="57" ht="39" customHeight="1" spans="1:18">
      <c r="A57" s="5">
        <v>52</v>
      </c>
      <c r="B57" s="9" t="s">
        <v>94</v>
      </c>
      <c r="C57" s="9"/>
      <c r="D57" s="9"/>
      <c r="E57" s="16"/>
      <c r="F57" s="16">
        <v>105</v>
      </c>
      <c r="G57" s="9">
        <v>19.94</v>
      </c>
      <c r="H57" s="17">
        <f t="shared" si="3"/>
        <v>2093.7</v>
      </c>
      <c r="I57" s="16"/>
      <c r="J57" s="16"/>
      <c r="K57" s="16"/>
      <c r="L57" s="16"/>
      <c r="M57" s="16"/>
      <c r="N57" s="16"/>
      <c r="O57" s="9">
        <f t="shared" si="6"/>
        <v>105</v>
      </c>
      <c r="P57" s="17">
        <f t="shared" si="7"/>
        <v>2093.7</v>
      </c>
      <c r="Q57" s="16"/>
      <c r="R57" s="9"/>
    </row>
    <row r="58" ht="39" customHeight="1" spans="1:18">
      <c r="A58" s="5">
        <v>53</v>
      </c>
      <c r="B58" s="9" t="s">
        <v>95</v>
      </c>
      <c r="C58" s="9"/>
      <c r="D58" s="9"/>
      <c r="E58" s="16"/>
      <c r="F58" s="16">
        <v>70</v>
      </c>
      <c r="G58" s="9">
        <v>19.94</v>
      </c>
      <c r="H58" s="17">
        <f t="shared" si="3"/>
        <v>1395.8</v>
      </c>
      <c r="I58" s="16"/>
      <c r="J58" s="16"/>
      <c r="K58" s="16"/>
      <c r="L58" s="16"/>
      <c r="M58" s="16"/>
      <c r="N58" s="16"/>
      <c r="O58" s="9">
        <f t="shared" si="6"/>
        <v>70</v>
      </c>
      <c r="P58" s="17">
        <f t="shared" si="7"/>
        <v>1395.8</v>
      </c>
      <c r="Q58" s="16"/>
      <c r="R58" s="9"/>
    </row>
    <row r="59" ht="39" customHeight="1" spans="1:18">
      <c r="A59" s="5">
        <v>54</v>
      </c>
      <c r="B59" s="9" t="s">
        <v>96</v>
      </c>
      <c r="C59" s="9"/>
      <c r="D59" s="9"/>
      <c r="E59" s="16"/>
      <c r="F59" s="16">
        <v>130</v>
      </c>
      <c r="G59" s="9">
        <v>19.94</v>
      </c>
      <c r="H59" s="17">
        <f t="shared" si="3"/>
        <v>2592.2</v>
      </c>
      <c r="I59" s="16"/>
      <c r="J59" s="16"/>
      <c r="K59" s="16"/>
      <c r="L59" s="16"/>
      <c r="M59" s="16"/>
      <c r="N59" s="16"/>
      <c r="O59" s="9">
        <f t="shared" si="6"/>
        <v>130</v>
      </c>
      <c r="P59" s="17">
        <f t="shared" si="7"/>
        <v>2592.2</v>
      </c>
      <c r="Q59" s="16"/>
      <c r="R59" s="9"/>
    </row>
    <row r="60" ht="39" customHeight="1" spans="1:18">
      <c r="A60" s="5">
        <v>55</v>
      </c>
      <c r="B60" s="9" t="s">
        <v>97</v>
      </c>
      <c r="C60" s="9"/>
      <c r="D60" s="9"/>
      <c r="E60" s="16"/>
      <c r="F60" s="16">
        <v>45</v>
      </c>
      <c r="G60" s="9">
        <v>19.94</v>
      </c>
      <c r="H60" s="17">
        <f t="shared" si="3"/>
        <v>897.3</v>
      </c>
      <c r="I60" s="16"/>
      <c r="J60" s="16"/>
      <c r="K60" s="16"/>
      <c r="L60" s="16"/>
      <c r="M60" s="16"/>
      <c r="N60" s="16"/>
      <c r="O60" s="9">
        <f t="shared" si="6"/>
        <v>45</v>
      </c>
      <c r="P60" s="17">
        <f t="shared" si="7"/>
        <v>897.3</v>
      </c>
      <c r="Q60" s="16"/>
      <c r="R60" s="9"/>
    </row>
    <row r="61" ht="39" customHeight="1" spans="1:18">
      <c r="A61" s="10" t="s">
        <v>33</v>
      </c>
      <c r="B61" s="11"/>
      <c r="C61" s="12">
        <f>SUM(C6:C60)</f>
        <v>29.5</v>
      </c>
      <c r="D61" s="12"/>
      <c r="E61" s="17">
        <f t="shared" ref="D61:P61" si="8">SUM(E6:E60)</f>
        <v>735.73</v>
      </c>
      <c r="F61" s="12">
        <f t="shared" si="8"/>
        <v>2346.12</v>
      </c>
      <c r="G61" s="12"/>
      <c r="H61" s="17">
        <f t="shared" si="8"/>
        <v>46781.6328</v>
      </c>
      <c r="I61" s="12">
        <f t="shared" si="8"/>
        <v>29.5</v>
      </c>
      <c r="J61" s="12"/>
      <c r="K61" s="17">
        <f t="shared" si="8"/>
        <v>735.73</v>
      </c>
      <c r="L61" s="12">
        <f t="shared" si="8"/>
        <v>0</v>
      </c>
      <c r="M61" s="12"/>
      <c r="N61" s="12">
        <f t="shared" si="8"/>
        <v>0</v>
      </c>
      <c r="O61" s="12">
        <f t="shared" si="8"/>
        <v>2405.12</v>
      </c>
      <c r="P61" s="17">
        <v>48253.11</v>
      </c>
      <c r="Q61" s="16"/>
      <c r="R61" s="9"/>
    </row>
    <row r="62" ht="27" customHeight="1" spans="6:18">
      <c r="F62" s="18"/>
      <c r="G62" s="18"/>
      <c r="H62" s="18"/>
      <c r="I62" s="18"/>
      <c r="J62" s="18"/>
      <c r="L62" s="18"/>
      <c r="M62" s="18"/>
      <c r="N62" s="18"/>
      <c r="O62" s="18"/>
      <c r="P62" s="18"/>
      <c r="Q62" s="18"/>
      <c r="R62" s="18"/>
    </row>
  </sheetData>
  <mergeCells count="16">
    <mergeCell ref="A1:R1"/>
    <mergeCell ref="A2:B2"/>
    <mergeCell ref="C2:E2"/>
    <mergeCell ref="I2:K2"/>
    <mergeCell ref="A3:R3"/>
    <mergeCell ref="C4:E4"/>
    <mergeCell ref="F4:H4"/>
    <mergeCell ref="I4:K4"/>
    <mergeCell ref="L4:N4"/>
    <mergeCell ref="A61:B61"/>
    <mergeCell ref="A4:A5"/>
    <mergeCell ref="B4:B5"/>
    <mergeCell ref="O4:O5"/>
    <mergeCell ref="P4:P5"/>
    <mergeCell ref="Q4:Q5"/>
    <mergeCell ref="R4:R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topLeftCell="A20" workbookViewId="0">
      <selection activeCell="C20" sqref="C$1:D$1048576"/>
    </sheetView>
  </sheetViews>
  <sheetFormatPr defaultColWidth="9" defaultRowHeight="14.25"/>
  <cols>
    <col min="1" max="1" width="6.375" customWidth="1"/>
    <col min="2" max="2" width="9.25" customWidth="1"/>
    <col min="3" max="3" width="8" customWidth="1"/>
    <col min="4" max="4" width="5.625" customWidth="1"/>
    <col min="5" max="5" width="8.625" customWidth="1"/>
    <col min="6" max="6" width="8.00833333333333" customWidth="1"/>
    <col min="7" max="7" width="5.625" customWidth="1"/>
    <col min="8" max="8" width="12" customWidth="1"/>
    <col min="9" max="9" width="8.00833333333333" customWidth="1"/>
    <col min="10" max="10" width="5.625" customWidth="1"/>
    <col min="11" max="11" width="12" customWidth="1"/>
    <col min="12" max="12" width="8.00833333333333" customWidth="1"/>
    <col min="13" max="13" width="5.625" customWidth="1"/>
    <col min="14" max="15" width="12" customWidth="1"/>
    <col min="16" max="16" width="12.5" customWidth="1"/>
    <col min="17" max="17" width="19" customWidth="1"/>
  </cols>
  <sheetData>
    <row r="1" ht="44" customHeight="1" spans="1:18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9" customHeight="1" spans="1:18">
      <c r="A2" s="2" t="s">
        <v>99</v>
      </c>
      <c r="B2" s="2"/>
      <c r="C2" s="2" t="s">
        <v>38</v>
      </c>
      <c r="D2" s="2"/>
      <c r="E2" s="2"/>
      <c r="F2" s="13"/>
      <c r="G2" s="14"/>
      <c r="H2" s="13"/>
      <c r="I2" s="2" t="s">
        <v>39</v>
      </c>
      <c r="J2" s="2"/>
      <c r="K2" s="2"/>
      <c r="L2" s="14"/>
      <c r="M2" s="14"/>
      <c r="O2" s="14"/>
      <c r="Q2" t="s">
        <v>40</v>
      </c>
      <c r="R2" s="2"/>
    </row>
    <row r="3" ht="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6" customHeight="1" spans="1:18">
      <c r="A4" s="4" t="s">
        <v>6</v>
      </c>
      <c r="B4" s="4" t="s">
        <v>41</v>
      </c>
      <c r="C4" s="5" t="s">
        <v>9</v>
      </c>
      <c r="D4" s="6"/>
      <c r="E4" s="15"/>
      <c r="F4" s="5" t="s">
        <v>10</v>
      </c>
      <c r="G4" s="6"/>
      <c r="H4" s="15"/>
      <c r="I4" s="5" t="s">
        <v>11</v>
      </c>
      <c r="J4" s="6"/>
      <c r="K4" s="15"/>
      <c r="L4" s="5" t="s">
        <v>12</v>
      </c>
      <c r="M4" s="6"/>
      <c r="N4" s="15"/>
      <c r="O4" s="4" t="s">
        <v>13</v>
      </c>
      <c r="P4" s="4" t="s">
        <v>14</v>
      </c>
      <c r="Q4" s="4" t="s">
        <v>42</v>
      </c>
      <c r="R4" s="4" t="s">
        <v>16</v>
      </c>
    </row>
    <row r="5" ht="33" customHeight="1" spans="1:18">
      <c r="A5" s="7"/>
      <c r="B5" s="8"/>
      <c r="C5" s="4" t="s">
        <v>17</v>
      </c>
      <c r="D5" s="4" t="s">
        <v>18</v>
      </c>
      <c r="E5" s="4" t="s">
        <v>19</v>
      </c>
      <c r="F5" s="4" t="s">
        <v>17</v>
      </c>
      <c r="G5" s="4" t="s">
        <v>18</v>
      </c>
      <c r="H5" s="4" t="s">
        <v>19</v>
      </c>
      <c r="I5" s="4" t="s">
        <v>17</v>
      </c>
      <c r="J5" s="4" t="s">
        <v>18</v>
      </c>
      <c r="K5" s="4" t="s">
        <v>19</v>
      </c>
      <c r="L5" s="4" t="s">
        <v>17</v>
      </c>
      <c r="M5" s="4" t="s">
        <v>18</v>
      </c>
      <c r="N5" s="4" t="s">
        <v>19</v>
      </c>
      <c r="O5" s="8"/>
      <c r="P5" s="7"/>
      <c r="Q5" s="7"/>
      <c r="R5" s="7"/>
    </row>
    <row r="6" ht="39" customHeight="1" spans="1:18">
      <c r="A6" s="5">
        <v>1</v>
      </c>
      <c r="B6" s="9" t="s">
        <v>100</v>
      </c>
      <c r="C6" s="9">
        <v>36</v>
      </c>
      <c r="D6" s="9">
        <v>24.94</v>
      </c>
      <c r="E6" s="17">
        <f>C6*D6</f>
        <v>897.84</v>
      </c>
      <c r="F6" s="16">
        <v>4</v>
      </c>
      <c r="G6" s="9">
        <v>19.94</v>
      </c>
      <c r="H6" s="17">
        <f>F6*G6</f>
        <v>79.76</v>
      </c>
      <c r="I6" s="16">
        <v>36</v>
      </c>
      <c r="J6" s="9">
        <v>24.94</v>
      </c>
      <c r="K6" s="17">
        <f>I6*J6</f>
        <v>897.84</v>
      </c>
      <c r="L6" s="16"/>
      <c r="M6" s="16"/>
      <c r="N6" s="16"/>
      <c r="O6" s="9">
        <f>C6+F6+I6+L6</f>
        <v>76</v>
      </c>
      <c r="P6" s="17">
        <f>E6+H6+K6+N6</f>
        <v>1875.44</v>
      </c>
      <c r="Q6" s="16"/>
      <c r="R6" s="9"/>
    </row>
    <row r="7" ht="39" customHeight="1" spans="1:18">
      <c r="A7" s="5">
        <v>2</v>
      </c>
      <c r="B7" s="9" t="s">
        <v>101</v>
      </c>
      <c r="C7" s="9">
        <v>26.2</v>
      </c>
      <c r="D7" s="9">
        <v>24.94</v>
      </c>
      <c r="E7" s="17">
        <f>C7*D7</f>
        <v>653.428</v>
      </c>
      <c r="F7" s="16"/>
      <c r="G7" s="9">
        <v>19.94</v>
      </c>
      <c r="H7" s="17"/>
      <c r="I7" s="16">
        <v>26.2</v>
      </c>
      <c r="J7" s="9">
        <v>24.94</v>
      </c>
      <c r="K7" s="17">
        <f>I7*J7</f>
        <v>653.428</v>
      </c>
      <c r="L7" s="16"/>
      <c r="M7" s="16"/>
      <c r="N7" s="16"/>
      <c r="O7" s="9">
        <f>C7+F7+I7+L7</f>
        <v>52.4</v>
      </c>
      <c r="P7" s="17">
        <f>E7+H7+K7+N7</f>
        <v>1306.856</v>
      </c>
      <c r="Q7" s="16"/>
      <c r="R7" s="9"/>
    </row>
    <row r="8" ht="39" customHeight="1" spans="1:18">
      <c r="A8" s="5">
        <v>3</v>
      </c>
      <c r="B8" s="9" t="s">
        <v>102</v>
      </c>
      <c r="C8" s="9"/>
      <c r="D8" s="9"/>
      <c r="E8" s="16"/>
      <c r="F8" s="16">
        <v>24</v>
      </c>
      <c r="G8" s="9">
        <v>19.94</v>
      </c>
      <c r="H8" s="17">
        <f>F8*G8</f>
        <v>478.56</v>
      </c>
      <c r="I8" s="16"/>
      <c r="J8" s="16"/>
      <c r="K8" s="17"/>
      <c r="L8" s="16"/>
      <c r="M8" s="16"/>
      <c r="N8" s="16"/>
      <c r="O8" s="9">
        <f t="shared" ref="O8:O32" si="0">C8+F8+I8+L8</f>
        <v>24</v>
      </c>
      <c r="P8" s="17">
        <f t="shared" ref="P8:P32" si="1">E8+H8+K8+N8</f>
        <v>478.56</v>
      </c>
      <c r="Q8" s="16"/>
      <c r="R8" s="9"/>
    </row>
    <row r="9" ht="39" customHeight="1" spans="1:18">
      <c r="A9" s="5">
        <v>4</v>
      </c>
      <c r="B9" s="9" t="s">
        <v>103</v>
      </c>
      <c r="C9" s="9"/>
      <c r="D9" s="9"/>
      <c r="E9" s="16"/>
      <c r="F9" s="16">
        <v>35</v>
      </c>
      <c r="G9" s="9">
        <v>19.94</v>
      </c>
      <c r="H9" s="17">
        <f>F9*G9</f>
        <v>697.9</v>
      </c>
      <c r="I9" s="16"/>
      <c r="J9" s="16"/>
      <c r="K9" s="17"/>
      <c r="L9" s="16"/>
      <c r="M9" s="16"/>
      <c r="N9" s="16"/>
      <c r="O9" s="9">
        <f t="shared" si="0"/>
        <v>35</v>
      </c>
      <c r="P9" s="17">
        <f t="shared" si="1"/>
        <v>697.9</v>
      </c>
      <c r="Q9" s="16"/>
      <c r="R9" s="9"/>
    </row>
    <row r="10" ht="39" customHeight="1" spans="1:18">
      <c r="A10" s="5">
        <v>5</v>
      </c>
      <c r="B10" s="9" t="s">
        <v>104</v>
      </c>
      <c r="C10" s="9"/>
      <c r="D10" s="9"/>
      <c r="E10" s="16"/>
      <c r="F10" s="16">
        <v>3</v>
      </c>
      <c r="G10" s="9">
        <v>19.94</v>
      </c>
      <c r="H10" s="17">
        <f t="shared" ref="H10:H32" si="2">F10*G10</f>
        <v>59.82</v>
      </c>
      <c r="I10" s="16"/>
      <c r="J10" s="16"/>
      <c r="K10" s="17"/>
      <c r="L10" s="16"/>
      <c r="M10" s="16"/>
      <c r="N10" s="16"/>
      <c r="O10" s="9">
        <f t="shared" si="0"/>
        <v>3</v>
      </c>
      <c r="P10" s="17">
        <f t="shared" si="1"/>
        <v>59.82</v>
      </c>
      <c r="Q10" s="16"/>
      <c r="R10" s="9"/>
    </row>
    <row r="11" ht="39" customHeight="1" spans="1:18">
      <c r="A11" s="5">
        <v>6</v>
      </c>
      <c r="B11" s="9" t="s">
        <v>105</v>
      </c>
      <c r="C11" s="9"/>
      <c r="D11" s="9"/>
      <c r="E11" s="16"/>
      <c r="F11" s="16">
        <v>80</v>
      </c>
      <c r="G11" s="9">
        <v>19.94</v>
      </c>
      <c r="H11" s="17">
        <f t="shared" si="2"/>
        <v>1595.2</v>
      </c>
      <c r="I11" s="16"/>
      <c r="J11" s="16"/>
      <c r="K11" s="17"/>
      <c r="L11" s="16"/>
      <c r="M11" s="16"/>
      <c r="N11" s="16"/>
      <c r="O11" s="9">
        <f t="shared" si="0"/>
        <v>80</v>
      </c>
      <c r="P11" s="17">
        <f t="shared" si="1"/>
        <v>1595.2</v>
      </c>
      <c r="Q11" s="16"/>
      <c r="R11" s="9"/>
    </row>
    <row r="12" ht="39" customHeight="1" spans="1:18">
      <c r="A12" s="5">
        <v>7</v>
      </c>
      <c r="B12" s="9" t="s">
        <v>106</v>
      </c>
      <c r="C12" s="9"/>
      <c r="D12" s="9"/>
      <c r="E12" s="16"/>
      <c r="F12" s="16">
        <v>2</v>
      </c>
      <c r="G12" s="9">
        <v>19.94</v>
      </c>
      <c r="H12" s="17">
        <f t="shared" si="2"/>
        <v>39.88</v>
      </c>
      <c r="I12" s="16"/>
      <c r="J12" s="16"/>
      <c r="K12" s="17"/>
      <c r="L12" s="16"/>
      <c r="M12" s="16"/>
      <c r="N12" s="16"/>
      <c r="O12" s="9">
        <f t="shared" si="0"/>
        <v>2</v>
      </c>
      <c r="P12" s="17">
        <f t="shared" si="1"/>
        <v>39.88</v>
      </c>
      <c r="Q12" s="16"/>
      <c r="R12" s="9"/>
    </row>
    <row r="13" ht="39" customHeight="1" spans="1:18">
      <c r="A13" s="5">
        <v>8</v>
      </c>
      <c r="B13" s="9" t="s">
        <v>107</v>
      </c>
      <c r="C13" s="9"/>
      <c r="D13" s="9"/>
      <c r="E13" s="16"/>
      <c r="F13" s="16">
        <v>170</v>
      </c>
      <c r="G13" s="9">
        <v>19.94</v>
      </c>
      <c r="H13" s="17">
        <f t="shared" si="2"/>
        <v>3389.8</v>
      </c>
      <c r="I13" s="16"/>
      <c r="J13" s="16"/>
      <c r="K13" s="17"/>
      <c r="L13" s="16"/>
      <c r="M13" s="16"/>
      <c r="N13" s="16"/>
      <c r="O13" s="9">
        <f t="shared" si="0"/>
        <v>170</v>
      </c>
      <c r="P13" s="17">
        <f t="shared" si="1"/>
        <v>3389.8</v>
      </c>
      <c r="Q13" s="16"/>
      <c r="R13" s="9"/>
    </row>
    <row r="14" ht="39" customHeight="1" spans="1:18">
      <c r="A14" s="5">
        <v>9</v>
      </c>
      <c r="B14" s="9" t="s">
        <v>108</v>
      </c>
      <c r="C14" s="9"/>
      <c r="D14" s="9"/>
      <c r="E14" s="16"/>
      <c r="F14" s="16">
        <v>3</v>
      </c>
      <c r="G14" s="9">
        <v>19.94</v>
      </c>
      <c r="H14" s="17">
        <f t="shared" si="2"/>
        <v>59.82</v>
      </c>
      <c r="I14" s="16"/>
      <c r="J14" s="16"/>
      <c r="K14" s="17"/>
      <c r="L14" s="16"/>
      <c r="M14" s="16"/>
      <c r="N14" s="16"/>
      <c r="O14" s="9">
        <f t="shared" si="0"/>
        <v>3</v>
      </c>
      <c r="P14" s="17">
        <f t="shared" si="1"/>
        <v>59.82</v>
      </c>
      <c r="Q14" s="16"/>
      <c r="R14" s="9"/>
    </row>
    <row r="15" ht="39" customHeight="1" spans="1:18">
      <c r="A15" s="5">
        <v>10</v>
      </c>
      <c r="B15" s="9" t="s">
        <v>109</v>
      </c>
      <c r="C15" s="9"/>
      <c r="D15" s="9"/>
      <c r="E15" s="16"/>
      <c r="F15" s="16">
        <v>300</v>
      </c>
      <c r="G15" s="9">
        <v>19.94</v>
      </c>
      <c r="H15" s="17">
        <f t="shared" si="2"/>
        <v>5982</v>
      </c>
      <c r="I15" s="16"/>
      <c r="J15" s="16"/>
      <c r="K15" s="17"/>
      <c r="L15" s="16"/>
      <c r="M15" s="16"/>
      <c r="N15" s="16"/>
      <c r="O15" s="9">
        <f t="shared" si="0"/>
        <v>300</v>
      </c>
      <c r="P15" s="17">
        <f t="shared" si="1"/>
        <v>5982</v>
      </c>
      <c r="Q15" s="16"/>
      <c r="R15" s="9"/>
    </row>
    <row r="16" ht="39" customHeight="1" spans="1:18">
      <c r="A16" s="5">
        <v>11</v>
      </c>
      <c r="B16" s="9" t="s">
        <v>110</v>
      </c>
      <c r="C16" s="9"/>
      <c r="D16" s="9"/>
      <c r="E16" s="16"/>
      <c r="F16" s="16">
        <v>260</v>
      </c>
      <c r="G16" s="9">
        <v>19.94</v>
      </c>
      <c r="H16" s="17">
        <f t="shared" si="2"/>
        <v>5184.4</v>
      </c>
      <c r="I16" s="16"/>
      <c r="J16" s="16"/>
      <c r="K16" s="17"/>
      <c r="L16" s="16"/>
      <c r="M16" s="16"/>
      <c r="N16" s="16"/>
      <c r="O16" s="9">
        <f t="shared" si="0"/>
        <v>260</v>
      </c>
      <c r="P16" s="17">
        <f t="shared" si="1"/>
        <v>5184.4</v>
      </c>
      <c r="Q16" s="16"/>
      <c r="R16" s="9"/>
    </row>
    <row r="17" ht="39" customHeight="1" spans="1:18">
      <c r="A17" s="5">
        <v>12</v>
      </c>
      <c r="B17" s="9" t="s">
        <v>111</v>
      </c>
      <c r="C17" s="9"/>
      <c r="D17" s="9"/>
      <c r="E17" s="16"/>
      <c r="F17" s="16">
        <v>3</v>
      </c>
      <c r="G17" s="9">
        <v>19.94</v>
      </c>
      <c r="H17" s="17">
        <f t="shared" si="2"/>
        <v>59.82</v>
      </c>
      <c r="I17" s="16"/>
      <c r="J17" s="16"/>
      <c r="K17" s="17"/>
      <c r="L17" s="16"/>
      <c r="M17" s="16"/>
      <c r="N17" s="16"/>
      <c r="O17" s="9">
        <f t="shared" si="0"/>
        <v>3</v>
      </c>
      <c r="P17" s="17">
        <f t="shared" si="1"/>
        <v>59.82</v>
      </c>
      <c r="Q17" s="16"/>
      <c r="R17" s="9"/>
    </row>
    <row r="18" ht="39" customHeight="1" spans="1:18">
      <c r="A18" s="5">
        <v>13</v>
      </c>
      <c r="B18" s="9" t="s">
        <v>112</v>
      </c>
      <c r="C18" s="9"/>
      <c r="D18" s="9"/>
      <c r="E18" s="16"/>
      <c r="F18" s="16">
        <v>135</v>
      </c>
      <c r="G18" s="9">
        <v>19.94</v>
      </c>
      <c r="H18" s="17">
        <f t="shared" si="2"/>
        <v>2691.9</v>
      </c>
      <c r="I18" s="16"/>
      <c r="J18" s="16"/>
      <c r="K18" s="17"/>
      <c r="L18" s="16"/>
      <c r="M18" s="16"/>
      <c r="N18" s="16"/>
      <c r="O18" s="9">
        <f t="shared" si="0"/>
        <v>135</v>
      </c>
      <c r="P18" s="17">
        <f t="shared" si="1"/>
        <v>2691.9</v>
      </c>
      <c r="Q18" s="16"/>
      <c r="R18" s="9"/>
    </row>
    <row r="19" ht="39" customHeight="1" spans="1:18">
      <c r="A19" s="5">
        <v>14</v>
      </c>
      <c r="B19" s="9" t="s">
        <v>113</v>
      </c>
      <c r="C19" s="9"/>
      <c r="D19" s="9"/>
      <c r="E19" s="16"/>
      <c r="F19" s="16">
        <v>2</v>
      </c>
      <c r="G19" s="9">
        <v>19.94</v>
      </c>
      <c r="H19" s="17">
        <f t="shared" si="2"/>
        <v>39.88</v>
      </c>
      <c r="I19" s="16"/>
      <c r="J19" s="16"/>
      <c r="K19" s="17"/>
      <c r="L19" s="16"/>
      <c r="M19" s="16"/>
      <c r="N19" s="16"/>
      <c r="O19" s="9">
        <f t="shared" si="0"/>
        <v>2</v>
      </c>
      <c r="P19" s="17">
        <f t="shared" si="1"/>
        <v>39.88</v>
      </c>
      <c r="Q19" s="16"/>
      <c r="R19" s="9"/>
    </row>
    <row r="20" ht="39" customHeight="1" spans="1:18">
      <c r="A20" s="5">
        <v>15</v>
      </c>
      <c r="B20" s="9" t="s">
        <v>114</v>
      </c>
      <c r="C20" s="9"/>
      <c r="D20" s="9"/>
      <c r="E20" s="16"/>
      <c r="F20" s="16">
        <v>3</v>
      </c>
      <c r="G20" s="9">
        <v>19.94</v>
      </c>
      <c r="H20" s="17">
        <f t="shared" si="2"/>
        <v>59.82</v>
      </c>
      <c r="I20" s="16"/>
      <c r="J20" s="16"/>
      <c r="K20" s="17"/>
      <c r="L20" s="16"/>
      <c r="M20" s="16"/>
      <c r="N20" s="16"/>
      <c r="O20" s="9">
        <f t="shared" si="0"/>
        <v>3</v>
      </c>
      <c r="P20" s="17">
        <f t="shared" si="1"/>
        <v>59.82</v>
      </c>
      <c r="Q20" s="16"/>
      <c r="R20" s="9"/>
    </row>
    <row r="21" ht="39" customHeight="1" spans="1:18">
      <c r="A21" s="5">
        <v>16</v>
      </c>
      <c r="B21" s="9" t="s">
        <v>115</v>
      </c>
      <c r="C21" s="9"/>
      <c r="D21" s="9"/>
      <c r="E21" s="16"/>
      <c r="F21" s="16">
        <v>10</v>
      </c>
      <c r="G21" s="9">
        <v>19.94</v>
      </c>
      <c r="H21" s="17">
        <f t="shared" si="2"/>
        <v>199.4</v>
      </c>
      <c r="I21" s="16"/>
      <c r="J21" s="16"/>
      <c r="K21" s="17"/>
      <c r="L21" s="16"/>
      <c r="M21" s="16"/>
      <c r="N21" s="16"/>
      <c r="O21" s="9">
        <f t="shared" si="0"/>
        <v>10</v>
      </c>
      <c r="P21" s="17">
        <f t="shared" si="1"/>
        <v>199.4</v>
      </c>
      <c r="Q21" s="16"/>
      <c r="R21" s="9"/>
    </row>
    <row r="22" ht="39" customHeight="1" spans="1:18">
      <c r="A22" s="5">
        <v>17</v>
      </c>
      <c r="B22" s="9" t="s">
        <v>116</v>
      </c>
      <c r="C22" s="9"/>
      <c r="D22" s="9"/>
      <c r="E22" s="16"/>
      <c r="F22" s="16">
        <v>4</v>
      </c>
      <c r="G22" s="9">
        <v>19.94</v>
      </c>
      <c r="H22" s="17">
        <f t="shared" si="2"/>
        <v>79.76</v>
      </c>
      <c r="I22" s="16"/>
      <c r="J22" s="16"/>
      <c r="K22" s="17"/>
      <c r="L22" s="16"/>
      <c r="M22" s="16"/>
      <c r="N22" s="16"/>
      <c r="O22" s="9">
        <f t="shared" si="0"/>
        <v>4</v>
      </c>
      <c r="P22" s="17">
        <f t="shared" si="1"/>
        <v>79.76</v>
      </c>
      <c r="Q22" s="16"/>
      <c r="R22" s="9"/>
    </row>
    <row r="23" ht="39" customHeight="1" spans="1:18">
      <c r="A23" s="5">
        <v>18</v>
      </c>
      <c r="B23" s="9" t="s">
        <v>117</v>
      </c>
      <c r="C23" s="9"/>
      <c r="D23" s="9"/>
      <c r="E23" s="16"/>
      <c r="F23" s="16">
        <v>1.5</v>
      </c>
      <c r="G23" s="9">
        <v>19.94</v>
      </c>
      <c r="H23" s="17">
        <f t="shared" si="2"/>
        <v>29.91</v>
      </c>
      <c r="I23" s="16"/>
      <c r="J23" s="16"/>
      <c r="K23" s="17"/>
      <c r="L23" s="16"/>
      <c r="M23" s="16"/>
      <c r="N23" s="16"/>
      <c r="O23" s="9">
        <f t="shared" si="0"/>
        <v>1.5</v>
      </c>
      <c r="P23" s="17">
        <f t="shared" si="1"/>
        <v>29.91</v>
      </c>
      <c r="Q23" s="16"/>
      <c r="R23" s="9"/>
    </row>
    <row r="24" ht="39" customHeight="1" spans="1:18">
      <c r="A24" s="5">
        <v>19</v>
      </c>
      <c r="B24" s="9" t="s">
        <v>118</v>
      </c>
      <c r="C24" s="9"/>
      <c r="D24" s="9"/>
      <c r="E24" s="16"/>
      <c r="F24" s="16">
        <v>9</v>
      </c>
      <c r="G24" s="9">
        <v>19.94</v>
      </c>
      <c r="H24" s="17">
        <f t="shared" si="2"/>
        <v>179.46</v>
      </c>
      <c r="I24" s="16"/>
      <c r="J24" s="16"/>
      <c r="K24" s="17"/>
      <c r="L24" s="16"/>
      <c r="M24" s="16"/>
      <c r="N24" s="16"/>
      <c r="O24" s="9">
        <f t="shared" si="0"/>
        <v>9</v>
      </c>
      <c r="P24" s="17">
        <f t="shared" si="1"/>
        <v>179.46</v>
      </c>
      <c r="Q24" s="16"/>
      <c r="R24" s="9"/>
    </row>
    <row r="25" ht="39" customHeight="1" spans="1:18">
      <c r="A25" s="5">
        <v>20</v>
      </c>
      <c r="B25" s="9" t="s">
        <v>119</v>
      </c>
      <c r="C25" s="9"/>
      <c r="D25" s="9"/>
      <c r="E25" s="16"/>
      <c r="F25" s="16">
        <v>58</v>
      </c>
      <c r="G25" s="9">
        <v>19.94</v>
      </c>
      <c r="H25" s="17">
        <f t="shared" si="2"/>
        <v>1156.52</v>
      </c>
      <c r="I25" s="16"/>
      <c r="J25" s="16"/>
      <c r="K25" s="17"/>
      <c r="L25" s="16"/>
      <c r="M25" s="16"/>
      <c r="N25" s="16"/>
      <c r="O25" s="9">
        <f t="shared" si="0"/>
        <v>58</v>
      </c>
      <c r="P25" s="17">
        <f t="shared" si="1"/>
        <v>1156.52</v>
      </c>
      <c r="Q25" s="16"/>
      <c r="R25" s="9"/>
    </row>
    <row r="26" ht="39" customHeight="1" spans="1:18">
      <c r="A26" s="5">
        <v>21</v>
      </c>
      <c r="B26" s="9" t="s">
        <v>120</v>
      </c>
      <c r="C26" s="9"/>
      <c r="D26" s="9"/>
      <c r="E26" s="16"/>
      <c r="F26" s="16">
        <v>60</v>
      </c>
      <c r="G26" s="9">
        <v>19.94</v>
      </c>
      <c r="H26" s="17">
        <f t="shared" si="2"/>
        <v>1196.4</v>
      </c>
      <c r="I26" s="16"/>
      <c r="J26" s="16"/>
      <c r="K26" s="17"/>
      <c r="L26" s="16"/>
      <c r="M26" s="16"/>
      <c r="N26" s="16"/>
      <c r="O26" s="9">
        <f t="shared" si="0"/>
        <v>60</v>
      </c>
      <c r="P26" s="17">
        <f t="shared" si="1"/>
        <v>1196.4</v>
      </c>
      <c r="Q26" s="16"/>
      <c r="R26" s="9"/>
    </row>
    <row r="27" ht="39" customHeight="1" spans="1:18">
      <c r="A27" s="5">
        <v>22</v>
      </c>
      <c r="B27" s="9" t="s">
        <v>121</v>
      </c>
      <c r="C27" s="9"/>
      <c r="D27" s="9"/>
      <c r="E27" s="16"/>
      <c r="F27" s="16">
        <v>178</v>
      </c>
      <c r="G27" s="9">
        <v>19.94</v>
      </c>
      <c r="H27" s="17">
        <f t="shared" si="2"/>
        <v>3549.32</v>
      </c>
      <c r="I27" s="16"/>
      <c r="J27" s="16"/>
      <c r="K27" s="17"/>
      <c r="L27" s="16"/>
      <c r="M27" s="16"/>
      <c r="N27" s="16"/>
      <c r="O27" s="9">
        <f t="shared" si="0"/>
        <v>178</v>
      </c>
      <c r="P27" s="17">
        <f t="shared" si="1"/>
        <v>3549.32</v>
      </c>
      <c r="Q27" s="16"/>
      <c r="R27" s="9"/>
    </row>
    <row r="28" ht="39" customHeight="1" spans="1:18">
      <c r="A28" s="5">
        <v>23</v>
      </c>
      <c r="B28" s="9" t="s">
        <v>122</v>
      </c>
      <c r="C28" s="9"/>
      <c r="D28" s="9"/>
      <c r="E28" s="16"/>
      <c r="F28" s="16">
        <v>83</v>
      </c>
      <c r="G28" s="9">
        <v>19.94</v>
      </c>
      <c r="H28" s="17">
        <f t="shared" si="2"/>
        <v>1655.02</v>
      </c>
      <c r="I28" s="16"/>
      <c r="J28" s="16"/>
      <c r="K28" s="17"/>
      <c r="L28" s="16"/>
      <c r="M28" s="16"/>
      <c r="N28" s="16"/>
      <c r="O28" s="9">
        <f t="shared" si="0"/>
        <v>83</v>
      </c>
      <c r="P28" s="17">
        <f t="shared" si="1"/>
        <v>1655.02</v>
      </c>
      <c r="Q28" s="16"/>
      <c r="R28" s="9"/>
    </row>
    <row r="29" ht="39" customHeight="1" spans="1:18">
      <c r="A29" s="5">
        <v>24</v>
      </c>
      <c r="B29" s="9" t="s">
        <v>107</v>
      </c>
      <c r="C29" s="9"/>
      <c r="D29" s="9"/>
      <c r="E29" s="16"/>
      <c r="F29" s="16">
        <v>50</v>
      </c>
      <c r="G29" s="9">
        <v>19.94</v>
      </c>
      <c r="H29" s="17">
        <f t="shared" si="2"/>
        <v>997</v>
      </c>
      <c r="I29" s="16"/>
      <c r="J29" s="16"/>
      <c r="K29" s="17"/>
      <c r="L29" s="16"/>
      <c r="M29" s="16"/>
      <c r="N29" s="16"/>
      <c r="O29" s="9">
        <f t="shared" si="0"/>
        <v>50</v>
      </c>
      <c r="P29" s="17">
        <f t="shared" si="1"/>
        <v>997</v>
      </c>
      <c r="Q29" s="16"/>
      <c r="R29" s="9"/>
    </row>
    <row r="30" ht="39" customHeight="1" spans="1:18">
      <c r="A30" s="5">
        <v>25</v>
      </c>
      <c r="B30" s="9" t="s">
        <v>123</v>
      </c>
      <c r="C30" s="9"/>
      <c r="D30" s="9"/>
      <c r="E30" s="16"/>
      <c r="F30" s="16">
        <v>54</v>
      </c>
      <c r="G30" s="9">
        <v>19.94</v>
      </c>
      <c r="H30" s="17">
        <f t="shared" si="2"/>
        <v>1076.76</v>
      </c>
      <c r="I30" s="16"/>
      <c r="J30" s="16"/>
      <c r="K30" s="17"/>
      <c r="L30" s="16"/>
      <c r="M30" s="16"/>
      <c r="N30" s="16"/>
      <c r="O30" s="9">
        <f t="shared" si="0"/>
        <v>54</v>
      </c>
      <c r="P30" s="17">
        <f t="shared" si="1"/>
        <v>1076.76</v>
      </c>
      <c r="Q30" s="16"/>
      <c r="R30" s="9"/>
    </row>
    <row r="31" ht="39" customHeight="1" spans="1:18">
      <c r="A31" s="5">
        <v>26</v>
      </c>
      <c r="B31" s="9" t="s">
        <v>124</v>
      </c>
      <c r="C31" s="9"/>
      <c r="D31" s="9"/>
      <c r="E31" s="16"/>
      <c r="F31" s="16">
        <v>52</v>
      </c>
      <c r="G31" s="9">
        <v>19.94</v>
      </c>
      <c r="H31" s="17">
        <f t="shared" si="2"/>
        <v>1036.88</v>
      </c>
      <c r="I31" s="16"/>
      <c r="J31" s="16"/>
      <c r="K31" s="17"/>
      <c r="L31" s="16"/>
      <c r="M31" s="16"/>
      <c r="N31" s="16"/>
      <c r="O31" s="9">
        <f t="shared" si="0"/>
        <v>52</v>
      </c>
      <c r="P31" s="17">
        <f t="shared" si="1"/>
        <v>1036.88</v>
      </c>
      <c r="Q31" s="16"/>
      <c r="R31" s="9"/>
    </row>
    <row r="32" ht="39" customHeight="1" spans="1:18">
      <c r="A32" s="5">
        <v>27</v>
      </c>
      <c r="B32" s="9" t="s">
        <v>125</v>
      </c>
      <c r="C32" s="9"/>
      <c r="D32" s="9"/>
      <c r="E32" s="16"/>
      <c r="F32" s="16">
        <v>30</v>
      </c>
      <c r="G32" s="9">
        <v>19.94</v>
      </c>
      <c r="H32" s="17">
        <f t="shared" si="2"/>
        <v>598.2</v>
      </c>
      <c r="I32" s="16"/>
      <c r="J32" s="16"/>
      <c r="K32" s="17"/>
      <c r="L32" s="16"/>
      <c r="M32" s="16"/>
      <c r="N32" s="16"/>
      <c r="O32" s="9">
        <f t="shared" si="0"/>
        <v>30</v>
      </c>
      <c r="P32" s="17">
        <f t="shared" si="1"/>
        <v>598.2</v>
      </c>
      <c r="Q32" s="16"/>
      <c r="R32" s="9"/>
    </row>
    <row r="33" ht="39" customHeight="1" spans="1:18">
      <c r="A33" s="10" t="s">
        <v>33</v>
      </c>
      <c r="B33" s="11"/>
      <c r="C33" s="12">
        <f>SUM(C6:C32)</f>
        <v>62.2</v>
      </c>
      <c r="D33" s="12"/>
      <c r="E33" s="17">
        <f>SUM(E6:E32)</f>
        <v>1551.268</v>
      </c>
      <c r="F33" s="12">
        <f>SUM(F6:F32)</f>
        <v>1613.5</v>
      </c>
      <c r="G33" s="12"/>
      <c r="H33" s="17">
        <f>SUM(H6:H32)</f>
        <v>32173.19</v>
      </c>
      <c r="I33" s="12">
        <f>SUM(I6:I32)</f>
        <v>62.2</v>
      </c>
      <c r="J33" s="12"/>
      <c r="K33" s="17">
        <f>SUM(K6:K32)</f>
        <v>1551.268</v>
      </c>
      <c r="L33" s="12">
        <f>SUM(L6:L32)</f>
        <v>0</v>
      </c>
      <c r="M33" s="12"/>
      <c r="N33" s="12">
        <f>SUM(N6:N32)</f>
        <v>0</v>
      </c>
      <c r="O33" s="12">
        <f>SUM(O6:O32)</f>
        <v>1737.9</v>
      </c>
      <c r="P33" s="17">
        <f>SUM(P6:P32)</f>
        <v>35275.726</v>
      </c>
      <c r="Q33" s="16"/>
      <c r="R33" s="9"/>
    </row>
    <row r="34" ht="27" customHeight="1" spans="6:18">
      <c r="F34" s="18"/>
      <c r="G34" s="18"/>
      <c r="H34" s="18"/>
      <c r="I34" s="18"/>
      <c r="J34" s="18"/>
      <c r="L34" s="18"/>
      <c r="M34" s="18"/>
      <c r="N34" s="18"/>
      <c r="O34" s="18"/>
      <c r="P34" s="18"/>
      <c r="Q34" s="18"/>
      <c r="R34" s="18"/>
    </row>
  </sheetData>
  <mergeCells count="16">
    <mergeCell ref="A1:R1"/>
    <mergeCell ref="A2:B2"/>
    <mergeCell ref="C2:E2"/>
    <mergeCell ref="I2:K2"/>
    <mergeCell ref="A3:R3"/>
    <mergeCell ref="C4:E4"/>
    <mergeCell ref="F4:H4"/>
    <mergeCell ref="I4:K4"/>
    <mergeCell ref="L4:N4"/>
    <mergeCell ref="A33:B33"/>
    <mergeCell ref="A4:A5"/>
    <mergeCell ref="B4:B5"/>
    <mergeCell ref="O4:O5"/>
    <mergeCell ref="P4:P5"/>
    <mergeCell ref="Q4:Q5"/>
    <mergeCell ref="R4:R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workbookViewId="0">
      <selection activeCell="C4" sqref="C$1:D$1048576"/>
    </sheetView>
  </sheetViews>
  <sheetFormatPr defaultColWidth="9" defaultRowHeight="14.25"/>
  <cols>
    <col min="1" max="1" width="6.375" customWidth="1"/>
    <col min="2" max="2" width="9.25" customWidth="1"/>
    <col min="3" max="3" width="8" customWidth="1"/>
    <col min="4" max="4" width="5.625" customWidth="1"/>
    <col min="5" max="5" width="9.5" customWidth="1"/>
    <col min="6" max="6" width="8.00833333333333" customWidth="1"/>
    <col min="7" max="7" width="5.625" customWidth="1"/>
    <col min="8" max="8" width="12" customWidth="1"/>
    <col min="9" max="9" width="8.00833333333333" customWidth="1"/>
    <col min="10" max="10" width="5.625" customWidth="1"/>
    <col min="11" max="11" width="12" customWidth="1"/>
    <col min="12" max="12" width="8.00833333333333" customWidth="1"/>
    <col min="13" max="13" width="5.625" customWidth="1"/>
    <col min="14" max="15" width="12" customWidth="1"/>
    <col min="16" max="16" width="12.5" customWidth="1"/>
    <col min="17" max="17" width="19" customWidth="1"/>
  </cols>
  <sheetData>
    <row r="1" ht="44" customHeight="1" spans="1:18">
      <c r="A1" s="1" t="s">
        <v>126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9" customHeight="1" spans="1:18">
      <c r="A2" s="2" t="s">
        <v>127</v>
      </c>
      <c r="B2" s="2"/>
      <c r="C2" s="2" t="s">
        <v>38</v>
      </c>
      <c r="D2" s="2"/>
      <c r="E2" s="2"/>
      <c r="F2" s="13"/>
      <c r="G2" s="14"/>
      <c r="H2" s="13"/>
      <c r="I2" s="2" t="s">
        <v>39</v>
      </c>
      <c r="J2" s="2"/>
      <c r="K2" s="2"/>
      <c r="L2" s="14"/>
      <c r="M2" s="14"/>
      <c r="O2" s="14"/>
      <c r="Q2" t="s">
        <v>40</v>
      </c>
      <c r="R2" s="2"/>
    </row>
    <row r="3" ht="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6" customHeight="1" spans="1:18">
      <c r="A4" s="4" t="s">
        <v>6</v>
      </c>
      <c r="B4" s="4" t="s">
        <v>41</v>
      </c>
      <c r="C4" s="5" t="s">
        <v>9</v>
      </c>
      <c r="D4" s="6"/>
      <c r="E4" s="15"/>
      <c r="F4" s="5" t="s">
        <v>10</v>
      </c>
      <c r="G4" s="6"/>
      <c r="H4" s="15"/>
      <c r="I4" s="5" t="s">
        <v>11</v>
      </c>
      <c r="J4" s="6"/>
      <c r="K4" s="15"/>
      <c r="L4" s="5" t="s">
        <v>12</v>
      </c>
      <c r="M4" s="6"/>
      <c r="N4" s="15"/>
      <c r="O4" s="4" t="s">
        <v>13</v>
      </c>
      <c r="P4" s="4" t="s">
        <v>14</v>
      </c>
      <c r="Q4" s="4" t="s">
        <v>42</v>
      </c>
      <c r="R4" s="4" t="s">
        <v>16</v>
      </c>
    </row>
    <row r="5" ht="33" customHeight="1" spans="1:18">
      <c r="A5" s="7"/>
      <c r="B5" s="8"/>
      <c r="C5" s="4" t="s">
        <v>17</v>
      </c>
      <c r="D5" s="4" t="s">
        <v>18</v>
      </c>
      <c r="E5" s="4" t="s">
        <v>19</v>
      </c>
      <c r="F5" s="4" t="s">
        <v>17</v>
      </c>
      <c r="G5" s="4" t="s">
        <v>18</v>
      </c>
      <c r="H5" s="4" t="s">
        <v>19</v>
      </c>
      <c r="I5" s="4" t="s">
        <v>17</v>
      </c>
      <c r="J5" s="4" t="s">
        <v>18</v>
      </c>
      <c r="K5" s="4" t="s">
        <v>19</v>
      </c>
      <c r="L5" s="4" t="s">
        <v>17</v>
      </c>
      <c r="M5" s="4" t="s">
        <v>18</v>
      </c>
      <c r="N5" s="4" t="s">
        <v>19</v>
      </c>
      <c r="O5" s="8"/>
      <c r="P5" s="7"/>
      <c r="Q5" s="7"/>
      <c r="R5" s="7"/>
    </row>
    <row r="6" ht="39" customHeight="1" spans="1:18">
      <c r="A6" s="5">
        <v>1</v>
      </c>
      <c r="B6" s="9" t="s">
        <v>128</v>
      </c>
      <c r="C6" s="9">
        <v>750</v>
      </c>
      <c r="D6" s="9">
        <v>24.94</v>
      </c>
      <c r="E6" s="17">
        <f>C6*D6</f>
        <v>18705</v>
      </c>
      <c r="F6" s="16">
        <v>330</v>
      </c>
      <c r="G6" s="9">
        <v>19.94</v>
      </c>
      <c r="H6" s="17">
        <f>F6*G6</f>
        <v>6580.2</v>
      </c>
      <c r="I6" s="16">
        <v>750</v>
      </c>
      <c r="J6" s="9">
        <v>24.94</v>
      </c>
      <c r="K6" s="17">
        <f>I6*J6</f>
        <v>18705</v>
      </c>
      <c r="L6" s="16"/>
      <c r="M6" s="16"/>
      <c r="N6" s="16"/>
      <c r="O6" s="9">
        <f>C6+F6+I6+L6</f>
        <v>1830</v>
      </c>
      <c r="P6" s="17">
        <f>E6+H6+K6+N6</f>
        <v>43990.2</v>
      </c>
      <c r="Q6" s="16"/>
      <c r="R6" s="9"/>
    </row>
    <row r="7" ht="39" customHeight="1" spans="1:18">
      <c r="A7" s="5">
        <v>2</v>
      </c>
      <c r="B7" s="9" t="s">
        <v>129</v>
      </c>
      <c r="C7" s="9"/>
      <c r="D7" s="9"/>
      <c r="E7" s="17"/>
      <c r="F7" s="16">
        <v>180</v>
      </c>
      <c r="G7" s="9">
        <v>19.94</v>
      </c>
      <c r="H7" s="17">
        <f>F7*G7</f>
        <v>3589.2</v>
      </c>
      <c r="I7" s="16"/>
      <c r="J7" s="16"/>
      <c r="K7" s="17"/>
      <c r="L7" s="16"/>
      <c r="M7" s="16"/>
      <c r="N7" s="16"/>
      <c r="O7" s="9">
        <f t="shared" ref="O7:O16" si="0">C7+F7+I7+L7</f>
        <v>180</v>
      </c>
      <c r="P7" s="17">
        <f t="shared" ref="P7:P16" si="1">E7+H7+K7+N7</f>
        <v>3589.2</v>
      </c>
      <c r="Q7" s="16"/>
      <c r="R7" s="9"/>
    </row>
    <row r="8" ht="39" customHeight="1" spans="1:18">
      <c r="A8" s="5">
        <v>3</v>
      </c>
      <c r="B8" s="9" t="s">
        <v>130</v>
      </c>
      <c r="C8" s="9"/>
      <c r="D8" s="9"/>
      <c r="E8" s="17"/>
      <c r="F8" s="16">
        <v>305</v>
      </c>
      <c r="G8" s="9">
        <v>19.94</v>
      </c>
      <c r="H8" s="17">
        <f>F8*G8</f>
        <v>6081.7</v>
      </c>
      <c r="I8" s="16"/>
      <c r="J8" s="16"/>
      <c r="K8" s="17"/>
      <c r="L8" s="16"/>
      <c r="M8" s="16"/>
      <c r="N8" s="16"/>
      <c r="O8" s="9">
        <f t="shared" si="0"/>
        <v>305</v>
      </c>
      <c r="P8" s="17">
        <f t="shared" si="1"/>
        <v>6081.7</v>
      </c>
      <c r="Q8" s="16"/>
      <c r="R8" s="9"/>
    </row>
    <row r="9" ht="39" customHeight="1" spans="1:18">
      <c r="A9" s="5">
        <v>4</v>
      </c>
      <c r="B9" s="9" t="s">
        <v>131</v>
      </c>
      <c r="C9" s="9"/>
      <c r="D9" s="9"/>
      <c r="E9" s="17"/>
      <c r="F9" s="16">
        <v>64</v>
      </c>
      <c r="G9" s="9">
        <v>19.94</v>
      </c>
      <c r="H9" s="17">
        <f t="shared" ref="H9:H53" si="2">F9*G9</f>
        <v>1276.16</v>
      </c>
      <c r="I9" s="16"/>
      <c r="J9" s="16"/>
      <c r="K9" s="17"/>
      <c r="L9" s="16"/>
      <c r="M9" s="16"/>
      <c r="N9" s="16"/>
      <c r="O9" s="9">
        <f t="shared" si="0"/>
        <v>64</v>
      </c>
      <c r="P9" s="17">
        <f t="shared" si="1"/>
        <v>1276.16</v>
      </c>
      <c r="Q9" s="16"/>
      <c r="R9" s="9"/>
    </row>
    <row r="10" ht="39" customHeight="1" spans="1:18">
      <c r="A10" s="5">
        <v>5</v>
      </c>
      <c r="B10" s="9" t="s">
        <v>132</v>
      </c>
      <c r="C10" s="9"/>
      <c r="D10" s="9"/>
      <c r="E10" s="17"/>
      <c r="F10" s="16">
        <v>111</v>
      </c>
      <c r="G10" s="9">
        <v>19.94</v>
      </c>
      <c r="H10" s="17">
        <f t="shared" si="2"/>
        <v>2213.34</v>
      </c>
      <c r="I10" s="16"/>
      <c r="J10" s="16"/>
      <c r="K10" s="17"/>
      <c r="L10" s="16"/>
      <c r="M10" s="16"/>
      <c r="N10" s="16"/>
      <c r="O10" s="9">
        <f t="shared" si="0"/>
        <v>111</v>
      </c>
      <c r="P10" s="17">
        <f t="shared" si="1"/>
        <v>2213.34</v>
      </c>
      <c r="Q10" s="16"/>
      <c r="R10" s="9"/>
    </row>
    <row r="11" ht="39" customHeight="1" spans="1:18">
      <c r="A11" s="5">
        <v>6</v>
      </c>
      <c r="B11" s="9" t="s">
        <v>133</v>
      </c>
      <c r="C11" s="9"/>
      <c r="D11" s="9"/>
      <c r="E11" s="17"/>
      <c r="F11" s="16">
        <v>170</v>
      </c>
      <c r="G11" s="9">
        <v>19.94</v>
      </c>
      <c r="H11" s="17">
        <f t="shared" si="2"/>
        <v>3389.8</v>
      </c>
      <c r="I11" s="16"/>
      <c r="J11" s="16"/>
      <c r="K11" s="17"/>
      <c r="L11" s="16"/>
      <c r="M11" s="16"/>
      <c r="N11" s="16"/>
      <c r="O11" s="9">
        <f t="shared" si="0"/>
        <v>170</v>
      </c>
      <c r="P11" s="17">
        <f t="shared" si="1"/>
        <v>3389.8</v>
      </c>
      <c r="Q11" s="16"/>
      <c r="R11" s="9"/>
    </row>
    <row r="12" ht="39" customHeight="1" spans="1:18">
      <c r="A12" s="5">
        <v>7</v>
      </c>
      <c r="B12" s="9" t="s">
        <v>134</v>
      </c>
      <c r="C12" s="9"/>
      <c r="D12" s="9"/>
      <c r="E12" s="17"/>
      <c r="F12" s="16">
        <v>142</v>
      </c>
      <c r="G12" s="9">
        <v>19.94</v>
      </c>
      <c r="H12" s="17">
        <f t="shared" si="2"/>
        <v>2831.48</v>
      </c>
      <c r="I12" s="16"/>
      <c r="J12" s="16"/>
      <c r="K12" s="17"/>
      <c r="L12" s="16"/>
      <c r="M12" s="16"/>
      <c r="N12" s="16"/>
      <c r="O12" s="9">
        <f t="shared" si="0"/>
        <v>142</v>
      </c>
      <c r="P12" s="17">
        <f t="shared" si="1"/>
        <v>2831.48</v>
      </c>
      <c r="Q12" s="16"/>
      <c r="R12" s="9"/>
    </row>
    <row r="13" ht="39" customHeight="1" spans="1:18">
      <c r="A13" s="5">
        <v>8</v>
      </c>
      <c r="B13" s="9" t="s">
        <v>135</v>
      </c>
      <c r="C13" s="9"/>
      <c r="D13" s="9"/>
      <c r="E13" s="17"/>
      <c r="F13" s="16">
        <v>125</v>
      </c>
      <c r="G13" s="9">
        <v>19.94</v>
      </c>
      <c r="H13" s="17">
        <f t="shared" si="2"/>
        <v>2492.5</v>
      </c>
      <c r="I13" s="16"/>
      <c r="J13" s="16"/>
      <c r="K13" s="17"/>
      <c r="L13" s="16"/>
      <c r="M13" s="16"/>
      <c r="N13" s="16"/>
      <c r="O13" s="9">
        <f t="shared" si="0"/>
        <v>125</v>
      </c>
      <c r="P13" s="17">
        <f t="shared" si="1"/>
        <v>2492.5</v>
      </c>
      <c r="Q13" s="16"/>
      <c r="R13" s="9"/>
    </row>
    <row r="14" ht="39" customHeight="1" spans="1:18">
      <c r="A14" s="5">
        <v>9</v>
      </c>
      <c r="B14" s="9" t="s">
        <v>136</v>
      </c>
      <c r="C14" s="9"/>
      <c r="D14" s="9"/>
      <c r="E14" s="17"/>
      <c r="F14" s="16">
        <v>279</v>
      </c>
      <c r="G14" s="9">
        <v>19.94</v>
      </c>
      <c r="H14" s="17">
        <f t="shared" si="2"/>
        <v>5563.26</v>
      </c>
      <c r="I14" s="16"/>
      <c r="J14" s="16"/>
      <c r="K14" s="17"/>
      <c r="L14" s="16"/>
      <c r="M14" s="16"/>
      <c r="N14" s="16"/>
      <c r="O14" s="9">
        <f t="shared" si="0"/>
        <v>279</v>
      </c>
      <c r="P14" s="17">
        <f t="shared" si="1"/>
        <v>5563.26</v>
      </c>
      <c r="Q14" s="16"/>
      <c r="R14" s="9"/>
    </row>
    <row r="15" ht="39" customHeight="1" spans="1:18">
      <c r="A15" s="5">
        <v>10</v>
      </c>
      <c r="B15" s="9" t="s">
        <v>137</v>
      </c>
      <c r="C15" s="9"/>
      <c r="D15" s="9"/>
      <c r="E15" s="17"/>
      <c r="F15" s="16">
        <v>185</v>
      </c>
      <c r="G15" s="9">
        <v>19.94</v>
      </c>
      <c r="H15" s="17">
        <f t="shared" si="2"/>
        <v>3688.9</v>
      </c>
      <c r="I15" s="16"/>
      <c r="J15" s="16"/>
      <c r="K15" s="17"/>
      <c r="L15" s="16"/>
      <c r="M15" s="16"/>
      <c r="N15" s="16"/>
      <c r="O15" s="9">
        <f t="shared" si="0"/>
        <v>185</v>
      </c>
      <c r="P15" s="17">
        <f t="shared" si="1"/>
        <v>3688.9</v>
      </c>
      <c r="Q15" s="16"/>
      <c r="R15" s="9"/>
    </row>
    <row r="16" ht="39" customHeight="1" spans="1:18">
      <c r="A16" s="5">
        <v>11</v>
      </c>
      <c r="B16" s="9" t="s">
        <v>138</v>
      </c>
      <c r="C16" s="9"/>
      <c r="D16" s="9"/>
      <c r="E16" s="17"/>
      <c r="F16" s="16">
        <v>132</v>
      </c>
      <c r="G16" s="9">
        <v>19.94</v>
      </c>
      <c r="H16" s="17">
        <f t="shared" si="2"/>
        <v>2632.08</v>
      </c>
      <c r="I16" s="16"/>
      <c r="J16" s="16"/>
      <c r="K16" s="17"/>
      <c r="L16" s="16"/>
      <c r="M16" s="16"/>
      <c r="N16" s="16"/>
      <c r="O16" s="9">
        <f t="shared" si="0"/>
        <v>132</v>
      </c>
      <c r="P16" s="17">
        <f t="shared" si="1"/>
        <v>2632.08</v>
      </c>
      <c r="Q16" s="16"/>
      <c r="R16" s="9"/>
    </row>
    <row r="17" ht="39" customHeight="1" spans="1:18">
      <c r="A17" s="10" t="s">
        <v>33</v>
      </c>
      <c r="B17" s="11"/>
      <c r="C17" s="12">
        <f>SUM(C6:C16)</f>
        <v>750</v>
      </c>
      <c r="D17" s="12"/>
      <c r="E17" s="17">
        <f>SUM(E6:E16)</f>
        <v>18705</v>
      </c>
      <c r="F17" s="12">
        <f>SUM(F6:F16)</f>
        <v>2023</v>
      </c>
      <c r="G17" s="12"/>
      <c r="H17" s="17">
        <f>SUM(H6:H16)</f>
        <v>40338.62</v>
      </c>
      <c r="I17" s="12">
        <f>SUM(I6:I16)</f>
        <v>750</v>
      </c>
      <c r="J17" s="12"/>
      <c r="K17" s="17">
        <f>SUM(K6:K16)</f>
        <v>18705</v>
      </c>
      <c r="L17" s="12">
        <f>SUM(L6:L16)</f>
        <v>0</v>
      </c>
      <c r="M17" s="12"/>
      <c r="N17" s="12">
        <f>SUM(N6:N16)</f>
        <v>0</v>
      </c>
      <c r="O17" s="12">
        <f>SUM(O6:O16)</f>
        <v>3523</v>
      </c>
      <c r="P17" s="17">
        <f>SUM(P6:P16)</f>
        <v>77748.62</v>
      </c>
      <c r="Q17" s="16"/>
      <c r="R17" s="9"/>
    </row>
    <row r="18" ht="27" customHeight="1" spans="6:18">
      <c r="F18" s="18"/>
      <c r="G18" s="18"/>
      <c r="H18" s="18"/>
      <c r="I18" s="18"/>
      <c r="J18" s="18"/>
      <c r="L18" s="18"/>
      <c r="M18" s="18"/>
      <c r="N18" s="18"/>
      <c r="O18" s="18"/>
      <c r="P18" s="18"/>
      <c r="Q18" s="18"/>
      <c r="R18" s="18"/>
    </row>
  </sheetData>
  <mergeCells count="16">
    <mergeCell ref="A1:R1"/>
    <mergeCell ref="A2:B2"/>
    <mergeCell ref="C2:E2"/>
    <mergeCell ref="I2:K2"/>
    <mergeCell ref="A3:R3"/>
    <mergeCell ref="C4:E4"/>
    <mergeCell ref="F4:H4"/>
    <mergeCell ref="I4:K4"/>
    <mergeCell ref="L4:N4"/>
    <mergeCell ref="A17:B17"/>
    <mergeCell ref="A4:A5"/>
    <mergeCell ref="B4:B5"/>
    <mergeCell ref="O4:O5"/>
    <mergeCell ref="P4:P5"/>
    <mergeCell ref="Q4:Q5"/>
    <mergeCell ref="R4:R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9"/>
  <sheetViews>
    <sheetView topLeftCell="A35" workbookViewId="0">
      <selection activeCell="C35" sqref="C$1:D$1048576"/>
    </sheetView>
  </sheetViews>
  <sheetFormatPr defaultColWidth="9" defaultRowHeight="14.25"/>
  <cols>
    <col min="1" max="1" width="6.375" customWidth="1"/>
    <col min="2" max="2" width="9.25" customWidth="1"/>
    <col min="3" max="3" width="8" customWidth="1"/>
    <col min="4" max="4" width="5.625" customWidth="1"/>
    <col min="5" max="5" width="8.625" customWidth="1"/>
    <col min="6" max="6" width="8.00833333333333" customWidth="1"/>
    <col min="7" max="7" width="5.625" customWidth="1"/>
    <col min="8" max="8" width="12" customWidth="1"/>
    <col min="9" max="9" width="8.00833333333333" customWidth="1"/>
    <col min="10" max="10" width="5.625" customWidth="1"/>
    <col min="11" max="11" width="12" customWidth="1"/>
    <col min="12" max="12" width="8.00833333333333" customWidth="1"/>
    <col min="13" max="13" width="5.625" customWidth="1"/>
    <col min="14" max="15" width="12" customWidth="1"/>
    <col min="16" max="16" width="12.5" customWidth="1"/>
    <col min="17" max="17" width="19" customWidth="1"/>
  </cols>
  <sheetData>
    <row r="1" ht="44" customHeight="1" spans="1:18">
      <c r="A1" s="1" t="s">
        <v>139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9" customHeight="1" spans="1:18">
      <c r="A2" s="2" t="s">
        <v>140</v>
      </c>
      <c r="B2" s="2"/>
      <c r="C2" s="2" t="s">
        <v>38</v>
      </c>
      <c r="D2" s="2"/>
      <c r="E2" s="2"/>
      <c r="F2" s="13"/>
      <c r="G2" s="14"/>
      <c r="H2" s="13"/>
      <c r="I2" s="2" t="s">
        <v>39</v>
      </c>
      <c r="J2" s="2"/>
      <c r="K2" s="2"/>
      <c r="L2" s="14"/>
      <c r="M2" s="14"/>
      <c r="O2" s="14"/>
      <c r="Q2" t="s">
        <v>40</v>
      </c>
      <c r="R2" s="2"/>
    </row>
    <row r="3" ht="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6" customHeight="1" spans="1:18">
      <c r="A4" s="4" t="s">
        <v>6</v>
      </c>
      <c r="B4" s="4" t="s">
        <v>41</v>
      </c>
      <c r="C4" s="5" t="s">
        <v>9</v>
      </c>
      <c r="D4" s="6"/>
      <c r="E4" s="15"/>
      <c r="F4" s="5" t="s">
        <v>10</v>
      </c>
      <c r="G4" s="6"/>
      <c r="H4" s="15"/>
      <c r="I4" s="5" t="s">
        <v>11</v>
      </c>
      <c r="J4" s="6"/>
      <c r="K4" s="15"/>
      <c r="L4" s="5" t="s">
        <v>12</v>
      </c>
      <c r="M4" s="6"/>
      <c r="N4" s="15"/>
      <c r="O4" s="4" t="s">
        <v>13</v>
      </c>
      <c r="P4" s="4" t="s">
        <v>14</v>
      </c>
      <c r="Q4" s="4" t="s">
        <v>42</v>
      </c>
      <c r="R4" s="4" t="s">
        <v>16</v>
      </c>
    </row>
    <row r="5" ht="33" customHeight="1" spans="1:18">
      <c r="A5" s="7"/>
      <c r="B5" s="8"/>
      <c r="C5" s="4" t="s">
        <v>17</v>
      </c>
      <c r="D5" s="4" t="s">
        <v>18</v>
      </c>
      <c r="E5" s="4" t="s">
        <v>19</v>
      </c>
      <c r="F5" s="4" t="s">
        <v>17</v>
      </c>
      <c r="G5" s="4" t="s">
        <v>18</v>
      </c>
      <c r="H5" s="4" t="s">
        <v>19</v>
      </c>
      <c r="I5" s="4" t="s">
        <v>17</v>
      </c>
      <c r="J5" s="4" t="s">
        <v>18</v>
      </c>
      <c r="K5" s="4" t="s">
        <v>19</v>
      </c>
      <c r="L5" s="4" t="s">
        <v>17</v>
      </c>
      <c r="M5" s="4" t="s">
        <v>18</v>
      </c>
      <c r="N5" s="4" t="s">
        <v>19</v>
      </c>
      <c r="O5" s="8"/>
      <c r="P5" s="7"/>
      <c r="Q5" s="7"/>
      <c r="R5" s="7"/>
    </row>
    <row r="6" ht="39" customHeight="1" spans="1:18">
      <c r="A6" s="5">
        <v>1</v>
      </c>
      <c r="B6" s="9" t="s">
        <v>141</v>
      </c>
      <c r="C6" s="9">
        <v>7</v>
      </c>
      <c r="D6" s="9">
        <v>24.94</v>
      </c>
      <c r="E6" s="17">
        <f>C6*D6</f>
        <v>174.58</v>
      </c>
      <c r="F6" s="9"/>
      <c r="G6" s="9">
        <v>19.94</v>
      </c>
      <c r="H6" s="17"/>
      <c r="I6" s="9">
        <v>7</v>
      </c>
      <c r="J6" s="9">
        <v>24.94</v>
      </c>
      <c r="K6" s="17">
        <f>I6*J6</f>
        <v>174.58</v>
      </c>
      <c r="L6" s="9"/>
      <c r="M6" s="9"/>
      <c r="N6" s="9"/>
      <c r="O6" s="9">
        <f>C6+F6+I6+L6</f>
        <v>14</v>
      </c>
      <c r="P6" s="17">
        <f>E6+H6+K6+N6</f>
        <v>349.16</v>
      </c>
      <c r="Q6" s="19"/>
      <c r="R6" s="19"/>
    </row>
    <row r="7" ht="39" customHeight="1" spans="1:18">
      <c r="A7" s="5">
        <v>2</v>
      </c>
      <c r="B7" s="9" t="s">
        <v>142</v>
      </c>
      <c r="C7" s="9"/>
      <c r="D7" s="9"/>
      <c r="E7" s="16"/>
      <c r="F7" s="16">
        <v>114</v>
      </c>
      <c r="G7" s="9">
        <v>19.94</v>
      </c>
      <c r="H7" s="17">
        <f t="shared" ref="H7:H47" si="0">F7*G7</f>
        <v>2273.16</v>
      </c>
      <c r="I7" s="16"/>
      <c r="J7" s="16"/>
      <c r="K7" s="17"/>
      <c r="L7" s="16"/>
      <c r="M7" s="16"/>
      <c r="N7" s="16"/>
      <c r="O7" s="9">
        <f t="shared" ref="O7:O47" si="1">C7+F7+I7+L7</f>
        <v>114</v>
      </c>
      <c r="P7" s="17">
        <f t="shared" ref="P7:P47" si="2">E7+H7+K7+N7</f>
        <v>2273.16</v>
      </c>
      <c r="Q7" s="16"/>
      <c r="R7" s="9"/>
    </row>
    <row r="8" ht="39" customHeight="1" spans="1:18">
      <c r="A8" s="5">
        <v>3</v>
      </c>
      <c r="B8" s="9" t="s">
        <v>143</v>
      </c>
      <c r="C8" s="9"/>
      <c r="D8" s="9"/>
      <c r="E8" s="16"/>
      <c r="F8" s="16">
        <v>110</v>
      </c>
      <c r="G8" s="9">
        <v>19.94</v>
      </c>
      <c r="H8" s="17">
        <f t="shared" si="0"/>
        <v>2193.4</v>
      </c>
      <c r="I8" s="16"/>
      <c r="J8" s="16"/>
      <c r="K8" s="17"/>
      <c r="L8" s="16"/>
      <c r="M8" s="16"/>
      <c r="N8" s="16"/>
      <c r="O8" s="9">
        <f t="shared" si="1"/>
        <v>110</v>
      </c>
      <c r="P8" s="17">
        <f t="shared" si="2"/>
        <v>2193.4</v>
      </c>
      <c r="Q8" s="16"/>
      <c r="R8" s="9"/>
    </row>
    <row r="9" ht="39" customHeight="1" spans="1:18">
      <c r="A9" s="5">
        <v>4</v>
      </c>
      <c r="B9" s="9" t="s">
        <v>144</v>
      </c>
      <c r="C9" s="9"/>
      <c r="D9" s="9"/>
      <c r="E9" s="16"/>
      <c r="F9" s="16">
        <v>230</v>
      </c>
      <c r="G9" s="9">
        <v>19.94</v>
      </c>
      <c r="H9" s="17">
        <f t="shared" si="0"/>
        <v>4586.2</v>
      </c>
      <c r="I9" s="16"/>
      <c r="J9" s="16"/>
      <c r="K9" s="17"/>
      <c r="L9" s="16"/>
      <c r="M9" s="16"/>
      <c r="N9" s="16"/>
      <c r="O9" s="9">
        <f t="shared" si="1"/>
        <v>230</v>
      </c>
      <c r="P9" s="17">
        <f t="shared" si="2"/>
        <v>4586.2</v>
      </c>
      <c r="Q9" s="16"/>
      <c r="R9" s="9"/>
    </row>
    <row r="10" ht="39" customHeight="1" spans="1:18">
      <c r="A10" s="5">
        <v>5</v>
      </c>
      <c r="B10" s="9" t="s">
        <v>145</v>
      </c>
      <c r="C10" s="9"/>
      <c r="D10" s="9"/>
      <c r="E10" s="16"/>
      <c r="F10" s="16">
        <v>75</v>
      </c>
      <c r="G10" s="9">
        <v>19.94</v>
      </c>
      <c r="H10" s="17">
        <f t="shared" si="0"/>
        <v>1495.5</v>
      </c>
      <c r="I10" s="16"/>
      <c r="J10" s="16"/>
      <c r="K10" s="17"/>
      <c r="L10" s="16"/>
      <c r="M10" s="16"/>
      <c r="N10" s="16"/>
      <c r="O10" s="9">
        <f t="shared" si="1"/>
        <v>75</v>
      </c>
      <c r="P10" s="17">
        <f t="shared" si="2"/>
        <v>1495.5</v>
      </c>
      <c r="Q10" s="16"/>
      <c r="R10" s="9"/>
    </row>
    <row r="11" ht="39" customHeight="1" spans="1:18">
      <c r="A11" s="5">
        <v>6</v>
      </c>
      <c r="B11" s="9" t="s">
        <v>146</v>
      </c>
      <c r="C11" s="9"/>
      <c r="D11" s="9"/>
      <c r="E11" s="16"/>
      <c r="F11" s="16">
        <v>57</v>
      </c>
      <c r="G11" s="9">
        <v>19.94</v>
      </c>
      <c r="H11" s="17">
        <f t="shared" si="0"/>
        <v>1136.58</v>
      </c>
      <c r="I11" s="16"/>
      <c r="J11" s="16"/>
      <c r="K11" s="17"/>
      <c r="L11" s="16"/>
      <c r="M11" s="16"/>
      <c r="N11" s="16"/>
      <c r="O11" s="9">
        <f t="shared" si="1"/>
        <v>57</v>
      </c>
      <c r="P11" s="17">
        <f t="shared" si="2"/>
        <v>1136.58</v>
      </c>
      <c r="Q11" s="16"/>
      <c r="R11" s="9"/>
    </row>
    <row r="12" ht="39" customHeight="1" spans="1:18">
      <c r="A12" s="5">
        <v>7</v>
      </c>
      <c r="B12" s="9" t="s">
        <v>147</v>
      </c>
      <c r="C12" s="9"/>
      <c r="D12" s="9"/>
      <c r="E12" s="16"/>
      <c r="F12" s="16">
        <v>40</v>
      </c>
      <c r="G12" s="9">
        <v>19.94</v>
      </c>
      <c r="H12" s="17">
        <f t="shared" si="0"/>
        <v>797.6</v>
      </c>
      <c r="I12" s="16"/>
      <c r="J12" s="16"/>
      <c r="K12" s="17"/>
      <c r="L12" s="16"/>
      <c r="M12" s="16"/>
      <c r="N12" s="16"/>
      <c r="O12" s="9">
        <f t="shared" si="1"/>
        <v>40</v>
      </c>
      <c r="P12" s="17">
        <f t="shared" si="2"/>
        <v>797.6</v>
      </c>
      <c r="Q12" s="16"/>
      <c r="R12" s="9"/>
    </row>
    <row r="13" ht="39" customHeight="1" spans="1:18">
      <c r="A13" s="5">
        <v>8</v>
      </c>
      <c r="B13" s="9" t="s">
        <v>148</v>
      </c>
      <c r="C13" s="9"/>
      <c r="D13" s="9"/>
      <c r="E13" s="16"/>
      <c r="F13" s="16">
        <v>140</v>
      </c>
      <c r="G13" s="9">
        <v>19.94</v>
      </c>
      <c r="H13" s="17">
        <f t="shared" si="0"/>
        <v>2791.6</v>
      </c>
      <c r="I13" s="16"/>
      <c r="J13" s="16"/>
      <c r="K13" s="17"/>
      <c r="L13" s="16"/>
      <c r="M13" s="16"/>
      <c r="N13" s="16"/>
      <c r="O13" s="9">
        <f t="shared" si="1"/>
        <v>140</v>
      </c>
      <c r="P13" s="17">
        <f t="shared" si="2"/>
        <v>2791.6</v>
      </c>
      <c r="Q13" s="16"/>
      <c r="R13" s="9"/>
    </row>
    <row r="14" ht="39" customHeight="1" spans="1:18">
      <c r="A14" s="5">
        <v>9</v>
      </c>
      <c r="B14" s="9" t="s">
        <v>149</v>
      </c>
      <c r="C14" s="9"/>
      <c r="D14" s="9"/>
      <c r="E14" s="16"/>
      <c r="F14" s="16">
        <v>40</v>
      </c>
      <c r="G14" s="9">
        <v>19.94</v>
      </c>
      <c r="H14" s="17">
        <f t="shared" si="0"/>
        <v>797.6</v>
      </c>
      <c r="I14" s="16"/>
      <c r="J14" s="16"/>
      <c r="K14" s="17"/>
      <c r="L14" s="16"/>
      <c r="M14" s="16"/>
      <c r="N14" s="16"/>
      <c r="O14" s="9">
        <f t="shared" si="1"/>
        <v>40</v>
      </c>
      <c r="P14" s="17">
        <f t="shared" si="2"/>
        <v>797.6</v>
      </c>
      <c r="Q14" s="16"/>
      <c r="R14" s="9"/>
    </row>
    <row r="15" ht="39" customHeight="1" spans="1:18">
      <c r="A15" s="5">
        <v>10</v>
      </c>
      <c r="B15" s="9" t="s">
        <v>150</v>
      </c>
      <c r="C15" s="9"/>
      <c r="D15" s="9"/>
      <c r="E15" s="16"/>
      <c r="F15" s="16">
        <v>50</v>
      </c>
      <c r="G15" s="9">
        <v>19.94</v>
      </c>
      <c r="H15" s="17">
        <f t="shared" si="0"/>
        <v>997</v>
      </c>
      <c r="I15" s="16"/>
      <c r="J15" s="16"/>
      <c r="K15" s="17"/>
      <c r="L15" s="16"/>
      <c r="M15" s="16"/>
      <c r="N15" s="16"/>
      <c r="O15" s="9">
        <f t="shared" si="1"/>
        <v>50</v>
      </c>
      <c r="P15" s="17">
        <f t="shared" si="2"/>
        <v>997</v>
      </c>
      <c r="Q15" s="16"/>
      <c r="R15" s="9"/>
    </row>
    <row r="16" ht="39" customHeight="1" spans="1:18">
      <c r="A16" s="5">
        <v>11</v>
      </c>
      <c r="B16" s="9" t="s">
        <v>151</v>
      </c>
      <c r="C16" s="9"/>
      <c r="D16" s="9"/>
      <c r="E16" s="16"/>
      <c r="F16" s="16">
        <v>65</v>
      </c>
      <c r="G16" s="9">
        <v>19.94</v>
      </c>
      <c r="H16" s="17">
        <f t="shared" si="0"/>
        <v>1296.1</v>
      </c>
      <c r="I16" s="16"/>
      <c r="J16" s="16"/>
      <c r="K16" s="17"/>
      <c r="L16" s="16"/>
      <c r="M16" s="16"/>
      <c r="N16" s="16"/>
      <c r="O16" s="9">
        <f t="shared" si="1"/>
        <v>65</v>
      </c>
      <c r="P16" s="17">
        <f t="shared" si="2"/>
        <v>1296.1</v>
      </c>
      <c r="Q16" s="16"/>
      <c r="R16" s="9"/>
    </row>
    <row r="17" ht="39" customHeight="1" spans="1:18">
      <c r="A17" s="5">
        <v>12</v>
      </c>
      <c r="B17" s="9" t="s">
        <v>152</v>
      </c>
      <c r="C17" s="9"/>
      <c r="D17" s="9"/>
      <c r="E17" s="16"/>
      <c r="F17" s="16">
        <v>30</v>
      </c>
      <c r="G17" s="9">
        <v>19.94</v>
      </c>
      <c r="H17" s="17">
        <f t="shared" si="0"/>
        <v>598.2</v>
      </c>
      <c r="I17" s="16"/>
      <c r="J17" s="16"/>
      <c r="K17" s="17"/>
      <c r="L17" s="16"/>
      <c r="M17" s="16"/>
      <c r="N17" s="16"/>
      <c r="O17" s="9">
        <f t="shared" si="1"/>
        <v>30</v>
      </c>
      <c r="P17" s="17">
        <f t="shared" si="2"/>
        <v>598.2</v>
      </c>
      <c r="Q17" s="16"/>
      <c r="R17" s="9"/>
    </row>
    <row r="18" ht="39" customHeight="1" spans="1:18">
      <c r="A18" s="5">
        <v>13</v>
      </c>
      <c r="B18" s="9" t="s">
        <v>153</v>
      </c>
      <c r="C18" s="9"/>
      <c r="D18" s="9"/>
      <c r="E18" s="16"/>
      <c r="F18" s="16">
        <v>226</v>
      </c>
      <c r="G18" s="9">
        <v>19.94</v>
      </c>
      <c r="H18" s="17">
        <f t="shared" si="0"/>
        <v>4506.44</v>
      </c>
      <c r="I18" s="16"/>
      <c r="J18" s="16"/>
      <c r="K18" s="17"/>
      <c r="L18" s="16"/>
      <c r="M18" s="16"/>
      <c r="N18" s="16"/>
      <c r="O18" s="9">
        <f t="shared" si="1"/>
        <v>226</v>
      </c>
      <c r="P18" s="17">
        <f t="shared" si="2"/>
        <v>4506.44</v>
      </c>
      <c r="Q18" s="16"/>
      <c r="R18" s="9"/>
    </row>
    <row r="19" ht="39" customHeight="1" spans="1:18">
      <c r="A19" s="5">
        <v>14</v>
      </c>
      <c r="B19" s="9" t="s">
        <v>154</v>
      </c>
      <c r="C19" s="9"/>
      <c r="D19" s="9"/>
      <c r="E19" s="16"/>
      <c r="F19" s="16">
        <v>50</v>
      </c>
      <c r="G19" s="9">
        <v>19.94</v>
      </c>
      <c r="H19" s="17">
        <f t="shared" si="0"/>
        <v>997</v>
      </c>
      <c r="I19" s="16"/>
      <c r="J19" s="16"/>
      <c r="K19" s="17"/>
      <c r="L19" s="16"/>
      <c r="M19" s="16"/>
      <c r="N19" s="16"/>
      <c r="O19" s="9">
        <f t="shared" si="1"/>
        <v>50</v>
      </c>
      <c r="P19" s="17">
        <f t="shared" si="2"/>
        <v>997</v>
      </c>
      <c r="Q19" s="16"/>
      <c r="R19" s="9"/>
    </row>
    <row r="20" ht="39" customHeight="1" spans="1:18">
      <c r="A20" s="5">
        <v>15</v>
      </c>
      <c r="B20" s="9" t="s">
        <v>155</v>
      </c>
      <c r="C20" s="9"/>
      <c r="D20" s="9"/>
      <c r="E20" s="16"/>
      <c r="F20" s="16">
        <v>7</v>
      </c>
      <c r="G20" s="9">
        <v>19.94</v>
      </c>
      <c r="H20" s="17">
        <f t="shared" si="0"/>
        <v>139.58</v>
      </c>
      <c r="I20" s="16"/>
      <c r="J20" s="16"/>
      <c r="K20" s="17"/>
      <c r="L20" s="16"/>
      <c r="M20" s="16"/>
      <c r="N20" s="16"/>
      <c r="O20" s="9">
        <f t="shared" si="1"/>
        <v>7</v>
      </c>
      <c r="P20" s="17">
        <f t="shared" si="2"/>
        <v>139.58</v>
      </c>
      <c r="Q20" s="16"/>
      <c r="R20" s="9"/>
    </row>
    <row r="21" ht="39" customHeight="1" spans="1:18">
      <c r="A21" s="5">
        <v>16</v>
      </c>
      <c r="B21" s="9" t="s">
        <v>156</v>
      </c>
      <c r="C21" s="9"/>
      <c r="D21" s="9"/>
      <c r="E21" s="16"/>
      <c r="F21" s="16">
        <v>39</v>
      </c>
      <c r="G21" s="9">
        <v>19.94</v>
      </c>
      <c r="H21" s="17">
        <f t="shared" si="0"/>
        <v>777.66</v>
      </c>
      <c r="I21" s="16"/>
      <c r="J21" s="16"/>
      <c r="K21" s="17"/>
      <c r="L21" s="16"/>
      <c r="M21" s="16"/>
      <c r="N21" s="16"/>
      <c r="O21" s="9">
        <f t="shared" si="1"/>
        <v>39</v>
      </c>
      <c r="P21" s="17">
        <f t="shared" si="2"/>
        <v>777.66</v>
      </c>
      <c r="Q21" s="16"/>
      <c r="R21" s="9"/>
    </row>
    <row r="22" ht="39" customHeight="1" spans="1:18">
      <c r="A22" s="5">
        <v>17</v>
      </c>
      <c r="B22" s="9" t="s">
        <v>157</v>
      </c>
      <c r="C22" s="9"/>
      <c r="D22" s="9"/>
      <c r="E22" s="16"/>
      <c r="F22" s="16">
        <v>79</v>
      </c>
      <c r="G22" s="9">
        <v>19.94</v>
      </c>
      <c r="H22" s="17">
        <f t="shared" si="0"/>
        <v>1575.26</v>
      </c>
      <c r="I22" s="16"/>
      <c r="J22" s="16"/>
      <c r="K22" s="17"/>
      <c r="L22" s="16"/>
      <c r="M22" s="16"/>
      <c r="N22" s="16"/>
      <c r="O22" s="9">
        <f t="shared" si="1"/>
        <v>79</v>
      </c>
      <c r="P22" s="17">
        <f t="shared" si="2"/>
        <v>1575.26</v>
      </c>
      <c r="Q22" s="16"/>
      <c r="R22" s="9"/>
    </row>
    <row r="23" ht="39" customHeight="1" spans="1:18">
      <c r="A23" s="5">
        <v>18</v>
      </c>
      <c r="B23" s="9" t="s">
        <v>158</v>
      </c>
      <c r="C23" s="9"/>
      <c r="D23" s="9"/>
      <c r="E23" s="16"/>
      <c r="F23" s="16">
        <v>30</v>
      </c>
      <c r="G23" s="9">
        <v>19.94</v>
      </c>
      <c r="H23" s="17">
        <f t="shared" si="0"/>
        <v>598.2</v>
      </c>
      <c r="I23" s="16"/>
      <c r="J23" s="16"/>
      <c r="K23" s="17"/>
      <c r="L23" s="16"/>
      <c r="M23" s="16"/>
      <c r="N23" s="16"/>
      <c r="O23" s="9">
        <f t="shared" si="1"/>
        <v>30</v>
      </c>
      <c r="P23" s="17">
        <f t="shared" si="2"/>
        <v>598.2</v>
      </c>
      <c r="Q23" s="16"/>
      <c r="R23" s="9"/>
    </row>
    <row r="24" ht="39" customHeight="1" spans="1:18">
      <c r="A24" s="5">
        <v>19</v>
      </c>
      <c r="B24" s="9" t="s">
        <v>155</v>
      </c>
      <c r="C24" s="9"/>
      <c r="D24" s="9"/>
      <c r="E24" s="16"/>
      <c r="F24" s="16">
        <v>88</v>
      </c>
      <c r="G24" s="9">
        <v>19.94</v>
      </c>
      <c r="H24" s="17">
        <f t="shared" si="0"/>
        <v>1754.72</v>
      </c>
      <c r="I24" s="16"/>
      <c r="J24" s="16"/>
      <c r="K24" s="17"/>
      <c r="L24" s="16"/>
      <c r="M24" s="16"/>
      <c r="N24" s="16"/>
      <c r="O24" s="9">
        <f t="shared" si="1"/>
        <v>88</v>
      </c>
      <c r="P24" s="17">
        <f t="shared" si="2"/>
        <v>1754.72</v>
      </c>
      <c r="Q24" s="16"/>
      <c r="R24" s="9"/>
    </row>
    <row r="25" ht="39" customHeight="1" spans="1:18">
      <c r="A25" s="5">
        <v>20</v>
      </c>
      <c r="B25" s="9" t="s">
        <v>159</v>
      </c>
      <c r="C25" s="9"/>
      <c r="D25" s="9"/>
      <c r="E25" s="16"/>
      <c r="F25" s="16">
        <v>136</v>
      </c>
      <c r="G25" s="9">
        <v>19.94</v>
      </c>
      <c r="H25" s="17">
        <f t="shared" si="0"/>
        <v>2711.84</v>
      </c>
      <c r="I25" s="16"/>
      <c r="J25" s="16"/>
      <c r="K25" s="17"/>
      <c r="L25" s="16"/>
      <c r="M25" s="16"/>
      <c r="N25" s="16"/>
      <c r="O25" s="9">
        <f t="shared" si="1"/>
        <v>136</v>
      </c>
      <c r="P25" s="17">
        <f t="shared" si="2"/>
        <v>2711.84</v>
      </c>
      <c r="Q25" s="16"/>
      <c r="R25" s="9"/>
    </row>
    <row r="26" ht="39" customHeight="1" spans="1:18">
      <c r="A26" s="5">
        <v>21</v>
      </c>
      <c r="B26" s="9" t="s">
        <v>160</v>
      </c>
      <c r="C26" s="9"/>
      <c r="D26" s="9"/>
      <c r="E26" s="16"/>
      <c r="F26" s="16">
        <v>100</v>
      </c>
      <c r="G26" s="9">
        <v>19.94</v>
      </c>
      <c r="H26" s="17">
        <f t="shared" si="0"/>
        <v>1994</v>
      </c>
      <c r="I26" s="16"/>
      <c r="J26" s="16"/>
      <c r="K26" s="17"/>
      <c r="L26" s="16"/>
      <c r="M26" s="16"/>
      <c r="N26" s="16"/>
      <c r="O26" s="9">
        <f t="shared" si="1"/>
        <v>100</v>
      </c>
      <c r="P26" s="17">
        <f t="shared" si="2"/>
        <v>1994</v>
      </c>
      <c r="Q26" s="16"/>
      <c r="R26" s="9"/>
    </row>
    <row r="27" ht="39" customHeight="1" spans="1:18">
      <c r="A27" s="5">
        <v>22</v>
      </c>
      <c r="B27" s="9" t="s">
        <v>161</v>
      </c>
      <c r="C27" s="9"/>
      <c r="D27" s="9"/>
      <c r="E27" s="16"/>
      <c r="F27" s="16">
        <v>23</v>
      </c>
      <c r="G27" s="9">
        <v>19.94</v>
      </c>
      <c r="H27" s="17">
        <f t="shared" si="0"/>
        <v>458.62</v>
      </c>
      <c r="I27" s="16"/>
      <c r="J27" s="16"/>
      <c r="K27" s="17"/>
      <c r="L27" s="16"/>
      <c r="M27" s="16"/>
      <c r="N27" s="16"/>
      <c r="O27" s="9">
        <f t="shared" si="1"/>
        <v>23</v>
      </c>
      <c r="P27" s="17">
        <f t="shared" si="2"/>
        <v>458.62</v>
      </c>
      <c r="Q27" s="16"/>
      <c r="R27" s="9"/>
    </row>
    <row r="28" ht="39" customHeight="1" spans="1:18">
      <c r="A28" s="5">
        <v>23</v>
      </c>
      <c r="B28" s="9" t="s">
        <v>162</v>
      </c>
      <c r="C28" s="9"/>
      <c r="D28" s="9"/>
      <c r="E28" s="16"/>
      <c r="F28" s="16">
        <v>47</v>
      </c>
      <c r="G28" s="9">
        <v>19.94</v>
      </c>
      <c r="H28" s="17">
        <f t="shared" si="0"/>
        <v>937.18</v>
      </c>
      <c r="I28" s="16"/>
      <c r="J28" s="16"/>
      <c r="K28" s="17"/>
      <c r="L28" s="16"/>
      <c r="M28" s="16"/>
      <c r="N28" s="16"/>
      <c r="O28" s="9">
        <f t="shared" si="1"/>
        <v>47</v>
      </c>
      <c r="P28" s="17">
        <f t="shared" si="2"/>
        <v>937.18</v>
      </c>
      <c r="Q28" s="16"/>
      <c r="R28" s="9"/>
    </row>
    <row r="29" ht="39" customHeight="1" spans="1:18">
      <c r="A29" s="5">
        <v>24</v>
      </c>
      <c r="B29" s="9" t="s">
        <v>163</v>
      </c>
      <c r="C29" s="9"/>
      <c r="D29" s="9"/>
      <c r="E29" s="16"/>
      <c r="F29" s="16">
        <v>36</v>
      </c>
      <c r="G29" s="9">
        <v>19.94</v>
      </c>
      <c r="H29" s="17">
        <f t="shared" si="0"/>
        <v>717.84</v>
      </c>
      <c r="I29" s="16"/>
      <c r="J29" s="16"/>
      <c r="K29" s="17"/>
      <c r="L29" s="16"/>
      <c r="M29" s="16"/>
      <c r="N29" s="16"/>
      <c r="O29" s="9">
        <f t="shared" si="1"/>
        <v>36</v>
      </c>
      <c r="P29" s="17">
        <f t="shared" si="2"/>
        <v>717.84</v>
      </c>
      <c r="Q29" s="16"/>
      <c r="R29" s="9"/>
    </row>
    <row r="30" ht="39" customHeight="1" spans="1:18">
      <c r="A30" s="5">
        <v>25</v>
      </c>
      <c r="B30" s="9" t="s">
        <v>164</v>
      </c>
      <c r="C30" s="9"/>
      <c r="D30" s="9"/>
      <c r="E30" s="16"/>
      <c r="F30" s="16">
        <v>85</v>
      </c>
      <c r="G30" s="9">
        <v>19.94</v>
      </c>
      <c r="H30" s="17">
        <f t="shared" si="0"/>
        <v>1694.9</v>
      </c>
      <c r="I30" s="16"/>
      <c r="J30" s="16"/>
      <c r="K30" s="17"/>
      <c r="L30" s="16"/>
      <c r="M30" s="16"/>
      <c r="N30" s="16"/>
      <c r="O30" s="9">
        <f t="shared" si="1"/>
        <v>85</v>
      </c>
      <c r="P30" s="17">
        <f t="shared" si="2"/>
        <v>1694.9</v>
      </c>
      <c r="Q30" s="16"/>
      <c r="R30" s="9"/>
    </row>
    <row r="31" ht="39" customHeight="1" spans="1:18">
      <c r="A31" s="5">
        <v>26</v>
      </c>
      <c r="B31" s="9" t="s">
        <v>165</v>
      </c>
      <c r="C31" s="9"/>
      <c r="D31" s="9"/>
      <c r="E31" s="16"/>
      <c r="F31" s="16">
        <v>85</v>
      </c>
      <c r="G31" s="9">
        <v>19.94</v>
      </c>
      <c r="H31" s="17">
        <f t="shared" si="0"/>
        <v>1694.9</v>
      </c>
      <c r="I31" s="16"/>
      <c r="J31" s="16"/>
      <c r="K31" s="17"/>
      <c r="L31" s="16"/>
      <c r="M31" s="16"/>
      <c r="N31" s="16"/>
      <c r="O31" s="9">
        <f t="shared" si="1"/>
        <v>85</v>
      </c>
      <c r="P31" s="17">
        <f t="shared" si="2"/>
        <v>1694.9</v>
      </c>
      <c r="Q31" s="16"/>
      <c r="R31" s="9"/>
    </row>
    <row r="32" ht="39" customHeight="1" spans="1:18">
      <c r="A32" s="5">
        <v>27</v>
      </c>
      <c r="B32" s="9" t="s">
        <v>166</v>
      </c>
      <c r="C32" s="9"/>
      <c r="D32" s="9"/>
      <c r="E32" s="16"/>
      <c r="F32" s="16">
        <v>55</v>
      </c>
      <c r="G32" s="9">
        <v>19.94</v>
      </c>
      <c r="H32" s="17">
        <f t="shared" si="0"/>
        <v>1096.7</v>
      </c>
      <c r="I32" s="16"/>
      <c r="J32" s="16"/>
      <c r="K32" s="17"/>
      <c r="L32" s="16"/>
      <c r="M32" s="16"/>
      <c r="N32" s="16"/>
      <c r="O32" s="9">
        <f t="shared" si="1"/>
        <v>55</v>
      </c>
      <c r="P32" s="17">
        <f t="shared" si="2"/>
        <v>1096.7</v>
      </c>
      <c r="Q32" s="16"/>
      <c r="R32" s="9"/>
    </row>
    <row r="33" ht="39" customHeight="1" spans="1:18">
      <c r="A33" s="5">
        <v>28</v>
      </c>
      <c r="B33" s="9" t="s">
        <v>167</v>
      </c>
      <c r="C33" s="9"/>
      <c r="D33" s="9"/>
      <c r="E33" s="16"/>
      <c r="F33" s="16">
        <v>31</v>
      </c>
      <c r="G33" s="9">
        <v>19.94</v>
      </c>
      <c r="H33" s="17">
        <f t="shared" si="0"/>
        <v>618.14</v>
      </c>
      <c r="I33" s="16"/>
      <c r="J33" s="16"/>
      <c r="K33" s="17"/>
      <c r="L33" s="16"/>
      <c r="M33" s="16"/>
      <c r="N33" s="16"/>
      <c r="O33" s="9">
        <f t="shared" si="1"/>
        <v>31</v>
      </c>
      <c r="P33" s="17">
        <f t="shared" si="2"/>
        <v>618.14</v>
      </c>
      <c r="Q33" s="16"/>
      <c r="R33" s="9"/>
    </row>
    <row r="34" ht="39" customHeight="1" spans="1:18">
      <c r="A34" s="5">
        <v>29</v>
      </c>
      <c r="B34" s="9" t="s">
        <v>168</v>
      </c>
      <c r="C34" s="9"/>
      <c r="D34" s="9"/>
      <c r="E34" s="16"/>
      <c r="F34" s="16">
        <v>78</v>
      </c>
      <c r="G34" s="9">
        <v>19.94</v>
      </c>
      <c r="H34" s="17">
        <f t="shared" si="0"/>
        <v>1555.32</v>
      </c>
      <c r="I34" s="16"/>
      <c r="J34" s="16"/>
      <c r="K34" s="17"/>
      <c r="L34" s="16"/>
      <c r="M34" s="16"/>
      <c r="N34" s="16"/>
      <c r="O34" s="9">
        <f t="shared" si="1"/>
        <v>78</v>
      </c>
      <c r="P34" s="17">
        <f t="shared" si="2"/>
        <v>1555.32</v>
      </c>
      <c r="Q34" s="16"/>
      <c r="R34" s="9"/>
    </row>
    <row r="35" ht="39" customHeight="1" spans="1:18">
      <c r="A35" s="5">
        <v>30</v>
      </c>
      <c r="B35" s="9" t="s">
        <v>169</v>
      </c>
      <c r="C35" s="9"/>
      <c r="D35" s="9"/>
      <c r="E35" s="16"/>
      <c r="F35" s="16">
        <v>103</v>
      </c>
      <c r="G35" s="9">
        <v>19.94</v>
      </c>
      <c r="H35" s="17">
        <f t="shared" si="0"/>
        <v>2053.82</v>
      </c>
      <c r="I35" s="16"/>
      <c r="J35" s="16"/>
      <c r="K35" s="17"/>
      <c r="L35" s="16"/>
      <c r="M35" s="16"/>
      <c r="N35" s="16"/>
      <c r="O35" s="9">
        <f t="shared" si="1"/>
        <v>103</v>
      </c>
      <c r="P35" s="17">
        <f t="shared" si="2"/>
        <v>2053.82</v>
      </c>
      <c r="Q35" s="16"/>
      <c r="R35" s="9"/>
    </row>
    <row r="36" ht="39" customHeight="1" spans="1:18">
      <c r="A36" s="5">
        <v>31</v>
      </c>
      <c r="B36" s="9" t="s">
        <v>170</v>
      </c>
      <c r="C36" s="9"/>
      <c r="D36" s="9"/>
      <c r="E36" s="16"/>
      <c r="F36" s="16">
        <v>20</v>
      </c>
      <c r="G36" s="9">
        <v>19.94</v>
      </c>
      <c r="H36" s="17">
        <f t="shared" si="0"/>
        <v>398.8</v>
      </c>
      <c r="I36" s="16"/>
      <c r="J36" s="16"/>
      <c r="K36" s="17"/>
      <c r="L36" s="16"/>
      <c r="M36" s="16"/>
      <c r="N36" s="16"/>
      <c r="O36" s="9">
        <f t="shared" si="1"/>
        <v>20</v>
      </c>
      <c r="P36" s="17">
        <f t="shared" si="2"/>
        <v>398.8</v>
      </c>
      <c r="Q36" s="16"/>
      <c r="R36" s="9"/>
    </row>
    <row r="37" ht="39" customHeight="1" spans="1:18">
      <c r="A37" s="5">
        <v>32</v>
      </c>
      <c r="B37" s="9" t="s">
        <v>171</v>
      </c>
      <c r="C37" s="9"/>
      <c r="D37" s="9"/>
      <c r="E37" s="16"/>
      <c r="F37" s="16">
        <v>75</v>
      </c>
      <c r="G37" s="9">
        <v>19.94</v>
      </c>
      <c r="H37" s="17">
        <f t="shared" si="0"/>
        <v>1495.5</v>
      </c>
      <c r="I37" s="16"/>
      <c r="J37" s="16"/>
      <c r="K37" s="17"/>
      <c r="L37" s="16"/>
      <c r="M37" s="16"/>
      <c r="N37" s="16"/>
      <c r="O37" s="9">
        <f t="shared" si="1"/>
        <v>75</v>
      </c>
      <c r="P37" s="17">
        <f t="shared" si="2"/>
        <v>1495.5</v>
      </c>
      <c r="Q37" s="16"/>
      <c r="R37" s="9"/>
    </row>
    <row r="38" ht="39" customHeight="1" spans="1:18">
      <c r="A38" s="5">
        <v>33</v>
      </c>
      <c r="B38" s="9" t="s">
        <v>172</v>
      </c>
      <c r="C38" s="9"/>
      <c r="D38" s="9"/>
      <c r="E38" s="16"/>
      <c r="F38" s="16">
        <v>13</v>
      </c>
      <c r="G38" s="9">
        <v>19.94</v>
      </c>
      <c r="H38" s="17">
        <f t="shared" si="0"/>
        <v>259.22</v>
      </c>
      <c r="I38" s="16"/>
      <c r="J38" s="16"/>
      <c r="K38" s="17"/>
      <c r="L38" s="16"/>
      <c r="M38" s="16"/>
      <c r="N38" s="16"/>
      <c r="O38" s="9">
        <f t="shared" si="1"/>
        <v>13</v>
      </c>
      <c r="P38" s="17">
        <f t="shared" si="2"/>
        <v>259.22</v>
      </c>
      <c r="Q38" s="16"/>
      <c r="R38" s="9"/>
    </row>
    <row r="39" ht="39" customHeight="1" spans="1:18">
      <c r="A39" s="5">
        <v>34</v>
      </c>
      <c r="B39" s="9" t="s">
        <v>173</v>
      </c>
      <c r="C39" s="9"/>
      <c r="D39" s="9"/>
      <c r="E39" s="16"/>
      <c r="F39" s="16">
        <v>359</v>
      </c>
      <c r="G39" s="9">
        <v>19.94</v>
      </c>
      <c r="H39" s="17">
        <f t="shared" si="0"/>
        <v>7158.46</v>
      </c>
      <c r="I39" s="16"/>
      <c r="J39" s="16"/>
      <c r="K39" s="17"/>
      <c r="L39" s="16"/>
      <c r="M39" s="16"/>
      <c r="N39" s="16"/>
      <c r="O39" s="9">
        <f t="shared" si="1"/>
        <v>359</v>
      </c>
      <c r="P39" s="17">
        <f t="shared" si="2"/>
        <v>7158.46</v>
      </c>
      <c r="Q39" s="16"/>
      <c r="R39" s="9"/>
    </row>
    <row r="40" ht="39" customHeight="1" spans="1:18">
      <c r="A40" s="5">
        <v>35</v>
      </c>
      <c r="B40" s="9" t="s">
        <v>174</v>
      </c>
      <c r="C40" s="9"/>
      <c r="D40" s="9"/>
      <c r="E40" s="16"/>
      <c r="F40" s="16">
        <v>18</v>
      </c>
      <c r="G40" s="9">
        <v>19.94</v>
      </c>
      <c r="H40" s="17">
        <f t="shared" si="0"/>
        <v>358.92</v>
      </c>
      <c r="I40" s="16"/>
      <c r="J40" s="16"/>
      <c r="K40" s="17"/>
      <c r="L40" s="16"/>
      <c r="M40" s="16"/>
      <c r="N40" s="16"/>
      <c r="O40" s="9">
        <f t="shared" si="1"/>
        <v>18</v>
      </c>
      <c r="P40" s="17">
        <f t="shared" si="2"/>
        <v>358.92</v>
      </c>
      <c r="Q40" s="16"/>
      <c r="R40" s="9"/>
    </row>
    <row r="41" ht="39" customHeight="1" spans="1:18">
      <c r="A41" s="5">
        <v>36</v>
      </c>
      <c r="B41" s="9" t="s">
        <v>175</v>
      </c>
      <c r="C41" s="9"/>
      <c r="D41" s="9"/>
      <c r="E41" s="16"/>
      <c r="F41" s="16">
        <v>66</v>
      </c>
      <c r="G41" s="9">
        <v>19.94</v>
      </c>
      <c r="H41" s="17">
        <f t="shared" si="0"/>
        <v>1316.04</v>
      </c>
      <c r="I41" s="16"/>
      <c r="J41" s="16"/>
      <c r="K41" s="17"/>
      <c r="L41" s="16"/>
      <c r="M41" s="16"/>
      <c r="N41" s="16"/>
      <c r="O41" s="9">
        <f t="shared" si="1"/>
        <v>66</v>
      </c>
      <c r="P41" s="17">
        <f t="shared" si="2"/>
        <v>1316.04</v>
      </c>
      <c r="Q41" s="16"/>
      <c r="R41" s="9"/>
    </row>
    <row r="42" ht="39" customHeight="1" spans="1:18">
      <c r="A42" s="5">
        <v>37</v>
      </c>
      <c r="B42" s="9" t="s">
        <v>176</v>
      </c>
      <c r="C42" s="9"/>
      <c r="D42" s="9"/>
      <c r="E42" s="16"/>
      <c r="F42" s="16">
        <v>7</v>
      </c>
      <c r="G42" s="9">
        <v>19.94</v>
      </c>
      <c r="H42" s="17">
        <f t="shared" si="0"/>
        <v>139.58</v>
      </c>
      <c r="I42" s="16"/>
      <c r="J42" s="16"/>
      <c r="K42" s="17"/>
      <c r="L42" s="16"/>
      <c r="M42" s="16"/>
      <c r="N42" s="16"/>
      <c r="O42" s="9">
        <f t="shared" si="1"/>
        <v>7</v>
      </c>
      <c r="P42" s="17">
        <f t="shared" si="2"/>
        <v>139.58</v>
      </c>
      <c r="Q42" s="16"/>
      <c r="R42" s="9"/>
    </row>
    <row r="43" ht="39" customHeight="1" spans="1:18">
      <c r="A43" s="5">
        <v>38</v>
      </c>
      <c r="B43" s="9" t="s">
        <v>177</v>
      </c>
      <c r="C43" s="9"/>
      <c r="D43" s="9"/>
      <c r="E43" s="16"/>
      <c r="F43" s="16">
        <v>70</v>
      </c>
      <c r="G43" s="9">
        <v>19.94</v>
      </c>
      <c r="H43" s="17">
        <f t="shared" si="0"/>
        <v>1395.8</v>
      </c>
      <c r="I43" s="16"/>
      <c r="J43" s="16"/>
      <c r="K43" s="17"/>
      <c r="L43" s="16"/>
      <c r="M43" s="16"/>
      <c r="N43" s="16"/>
      <c r="O43" s="9">
        <f t="shared" si="1"/>
        <v>70</v>
      </c>
      <c r="P43" s="17">
        <f t="shared" si="2"/>
        <v>1395.8</v>
      </c>
      <c r="Q43" s="16"/>
      <c r="R43" s="9"/>
    </row>
    <row r="44" ht="39" customHeight="1" spans="1:18">
      <c r="A44" s="5">
        <v>39</v>
      </c>
      <c r="B44" s="9" t="s">
        <v>178</v>
      </c>
      <c r="C44" s="9"/>
      <c r="D44" s="9"/>
      <c r="E44" s="16"/>
      <c r="F44" s="16">
        <v>90</v>
      </c>
      <c r="G44" s="9">
        <v>19.94</v>
      </c>
      <c r="H44" s="17">
        <f t="shared" si="0"/>
        <v>1794.6</v>
      </c>
      <c r="I44" s="16"/>
      <c r="J44" s="16"/>
      <c r="K44" s="17"/>
      <c r="L44" s="16"/>
      <c r="M44" s="16"/>
      <c r="N44" s="16"/>
      <c r="O44" s="9">
        <f t="shared" si="1"/>
        <v>90</v>
      </c>
      <c r="P44" s="17">
        <f t="shared" si="2"/>
        <v>1794.6</v>
      </c>
      <c r="Q44" s="16"/>
      <c r="R44" s="9"/>
    </row>
    <row r="45" ht="39" customHeight="1" spans="1:18">
      <c r="A45" s="5">
        <v>40</v>
      </c>
      <c r="B45" s="9" t="s">
        <v>179</v>
      </c>
      <c r="C45" s="9"/>
      <c r="D45" s="9"/>
      <c r="E45" s="16"/>
      <c r="F45" s="16">
        <v>25</v>
      </c>
      <c r="G45" s="9">
        <v>19.94</v>
      </c>
      <c r="H45" s="17">
        <f t="shared" si="0"/>
        <v>498.5</v>
      </c>
      <c r="I45" s="16"/>
      <c r="J45" s="16"/>
      <c r="K45" s="17"/>
      <c r="L45" s="16"/>
      <c r="M45" s="16"/>
      <c r="N45" s="16"/>
      <c r="O45" s="9">
        <f t="shared" si="1"/>
        <v>25</v>
      </c>
      <c r="P45" s="17">
        <f t="shared" si="2"/>
        <v>498.5</v>
      </c>
      <c r="Q45" s="16"/>
      <c r="R45" s="9"/>
    </row>
    <row r="46" ht="39" customHeight="1" spans="1:18">
      <c r="A46" s="5">
        <v>41</v>
      </c>
      <c r="B46" s="9" t="s">
        <v>180</v>
      </c>
      <c r="C46" s="9"/>
      <c r="D46" s="9"/>
      <c r="E46" s="16"/>
      <c r="F46" s="16">
        <v>9</v>
      </c>
      <c r="G46" s="9">
        <v>19.94</v>
      </c>
      <c r="H46" s="17">
        <f t="shared" si="0"/>
        <v>179.46</v>
      </c>
      <c r="I46" s="16"/>
      <c r="J46" s="16"/>
      <c r="K46" s="17"/>
      <c r="L46" s="16"/>
      <c r="M46" s="16"/>
      <c r="N46" s="16"/>
      <c r="O46" s="9">
        <f t="shared" si="1"/>
        <v>9</v>
      </c>
      <c r="P46" s="17">
        <f t="shared" si="2"/>
        <v>179.46</v>
      </c>
      <c r="Q46" s="16"/>
      <c r="R46" s="9"/>
    </row>
    <row r="47" ht="39" customHeight="1" spans="1:18">
      <c r="A47" s="5">
        <v>42</v>
      </c>
      <c r="B47" s="9" t="s">
        <v>181</v>
      </c>
      <c r="C47" s="9"/>
      <c r="D47" s="9"/>
      <c r="E47" s="16"/>
      <c r="F47" s="16">
        <v>7</v>
      </c>
      <c r="G47" s="9">
        <v>19.94</v>
      </c>
      <c r="H47" s="17">
        <f t="shared" si="0"/>
        <v>139.58</v>
      </c>
      <c r="I47" s="16"/>
      <c r="J47" s="16"/>
      <c r="K47" s="17"/>
      <c r="L47" s="16"/>
      <c r="M47" s="16"/>
      <c r="N47" s="16"/>
      <c r="O47" s="9">
        <f t="shared" si="1"/>
        <v>7</v>
      </c>
      <c r="P47" s="17">
        <f t="shared" si="2"/>
        <v>139.58</v>
      </c>
      <c r="Q47" s="16"/>
      <c r="R47" s="9"/>
    </row>
    <row r="48" ht="39" customHeight="1" spans="1:18">
      <c r="A48" s="10" t="s">
        <v>33</v>
      </c>
      <c r="B48" s="11"/>
      <c r="C48" s="12">
        <f>SUM(C6:C47)</f>
        <v>7</v>
      </c>
      <c r="D48" s="12"/>
      <c r="E48" s="17">
        <f>SUM(E6:E47)</f>
        <v>174.58</v>
      </c>
      <c r="F48" s="12">
        <f>SUM(F6:F47)</f>
        <v>3008</v>
      </c>
      <c r="G48" s="12"/>
      <c r="H48" s="17">
        <f>SUM(H6:H47)</f>
        <v>59979.52</v>
      </c>
      <c r="I48" s="12">
        <f>SUM(I6:I47)</f>
        <v>7</v>
      </c>
      <c r="J48" s="12"/>
      <c r="K48" s="17">
        <f>SUM(K6:K47)</f>
        <v>174.58</v>
      </c>
      <c r="L48" s="12">
        <f>SUM(L6:L47)</f>
        <v>0</v>
      </c>
      <c r="M48" s="12"/>
      <c r="N48" s="12">
        <f>SUM(N6:N47)</f>
        <v>0</v>
      </c>
      <c r="O48" s="12">
        <f>SUM(O6:O47)</f>
        <v>3022</v>
      </c>
      <c r="P48" s="17">
        <f>SUM(P6:P47)</f>
        <v>60328.68</v>
      </c>
      <c r="Q48" s="16"/>
      <c r="R48" s="9"/>
    </row>
    <row r="49" ht="27" customHeight="1" spans="6:18">
      <c r="F49" s="18"/>
      <c r="G49" s="18"/>
      <c r="H49" s="18"/>
      <c r="I49" s="18"/>
      <c r="J49" s="18"/>
      <c r="L49" s="18"/>
      <c r="M49" s="18"/>
      <c r="N49" s="18"/>
      <c r="O49" s="18"/>
      <c r="P49" s="18"/>
      <c r="Q49" s="18"/>
      <c r="R49" s="18"/>
    </row>
  </sheetData>
  <mergeCells count="16">
    <mergeCell ref="A1:R1"/>
    <mergeCell ref="A2:B2"/>
    <mergeCell ref="C2:E2"/>
    <mergeCell ref="I2:K2"/>
    <mergeCell ref="A3:R3"/>
    <mergeCell ref="C4:E4"/>
    <mergeCell ref="F4:H4"/>
    <mergeCell ref="I4:K4"/>
    <mergeCell ref="L4:N4"/>
    <mergeCell ref="A48:B48"/>
    <mergeCell ref="A4:A5"/>
    <mergeCell ref="B4:B5"/>
    <mergeCell ref="O4:O5"/>
    <mergeCell ref="P4:P5"/>
    <mergeCell ref="Q4:Q5"/>
    <mergeCell ref="R4:R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0"/>
  <sheetViews>
    <sheetView topLeftCell="A23" workbookViewId="0">
      <selection activeCell="C23" sqref="C$1:D$1048576"/>
    </sheetView>
  </sheetViews>
  <sheetFormatPr defaultColWidth="9" defaultRowHeight="14.25"/>
  <cols>
    <col min="1" max="1" width="6.375" customWidth="1"/>
    <col min="2" max="2" width="9.25" customWidth="1"/>
    <col min="3" max="3" width="8" customWidth="1"/>
    <col min="4" max="4" width="5.625" customWidth="1"/>
    <col min="5" max="5" width="8.625" customWidth="1"/>
    <col min="6" max="6" width="8.00833333333333" customWidth="1"/>
    <col min="7" max="7" width="5.625" customWidth="1"/>
    <col min="8" max="8" width="12" customWidth="1"/>
    <col min="9" max="9" width="8.00833333333333" customWidth="1"/>
    <col min="10" max="10" width="5.625" customWidth="1"/>
    <col min="11" max="11" width="12" customWidth="1"/>
    <col min="12" max="12" width="8.00833333333333" customWidth="1"/>
    <col min="13" max="13" width="5.625" customWidth="1"/>
    <col min="14" max="15" width="12" customWidth="1"/>
    <col min="16" max="16" width="12.5" customWidth="1"/>
    <col min="17" max="17" width="19" customWidth="1"/>
  </cols>
  <sheetData>
    <row r="1" ht="44" customHeight="1" spans="1:18">
      <c r="A1" s="1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9" customHeight="1" spans="1:18">
      <c r="A2" s="2" t="s">
        <v>183</v>
      </c>
      <c r="B2" s="2"/>
      <c r="C2" s="2" t="s">
        <v>38</v>
      </c>
      <c r="D2" s="2"/>
      <c r="E2" s="2"/>
      <c r="F2" s="13"/>
      <c r="G2" s="14"/>
      <c r="H2" s="13"/>
      <c r="I2" s="2" t="s">
        <v>39</v>
      </c>
      <c r="J2" s="2"/>
      <c r="K2" s="2"/>
      <c r="L2" s="14"/>
      <c r="M2" s="14"/>
      <c r="O2" s="14"/>
      <c r="Q2" t="s">
        <v>40</v>
      </c>
      <c r="R2" s="2"/>
    </row>
    <row r="3" ht="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6" customHeight="1" spans="1:18">
      <c r="A4" s="4" t="s">
        <v>6</v>
      </c>
      <c r="B4" s="4" t="s">
        <v>41</v>
      </c>
      <c r="C4" s="5" t="s">
        <v>9</v>
      </c>
      <c r="D4" s="6"/>
      <c r="E4" s="15"/>
      <c r="F4" s="5" t="s">
        <v>10</v>
      </c>
      <c r="G4" s="6"/>
      <c r="H4" s="15"/>
      <c r="I4" s="5" t="s">
        <v>11</v>
      </c>
      <c r="J4" s="6"/>
      <c r="K4" s="15"/>
      <c r="L4" s="5" t="s">
        <v>12</v>
      </c>
      <c r="M4" s="6"/>
      <c r="N4" s="15"/>
      <c r="O4" s="4" t="s">
        <v>13</v>
      </c>
      <c r="P4" s="4" t="s">
        <v>14</v>
      </c>
      <c r="Q4" s="4" t="s">
        <v>42</v>
      </c>
      <c r="R4" s="4" t="s">
        <v>16</v>
      </c>
    </row>
    <row r="5" ht="33" customHeight="1" spans="1:18">
      <c r="A5" s="7"/>
      <c r="B5" s="8"/>
      <c r="C5" s="4" t="s">
        <v>17</v>
      </c>
      <c r="D5" s="4" t="s">
        <v>18</v>
      </c>
      <c r="E5" s="4" t="s">
        <v>19</v>
      </c>
      <c r="F5" s="4" t="s">
        <v>17</v>
      </c>
      <c r="G5" s="4" t="s">
        <v>18</v>
      </c>
      <c r="H5" s="4" t="s">
        <v>19</v>
      </c>
      <c r="I5" s="4" t="s">
        <v>17</v>
      </c>
      <c r="J5" s="4" t="s">
        <v>18</v>
      </c>
      <c r="K5" s="4" t="s">
        <v>19</v>
      </c>
      <c r="L5" s="4" t="s">
        <v>17</v>
      </c>
      <c r="M5" s="4" t="s">
        <v>18</v>
      </c>
      <c r="N5" s="4" t="s">
        <v>19</v>
      </c>
      <c r="O5" s="8"/>
      <c r="P5" s="7"/>
      <c r="Q5" s="7"/>
      <c r="R5" s="7"/>
    </row>
    <row r="6" ht="39" customHeight="1" spans="1:18">
      <c r="A6" s="5">
        <v>1</v>
      </c>
      <c r="B6" s="9" t="s">
        <v>184</v>
      </c>
      <c r="C6" s="9">
        <v>100</v>
      </c>
      <c r="D6" s="9">
        <v>24.94</v>
      </c>
      <c r="E6" s="9">
        <f>C6*D6</f>
        <v>2494</v>
      </c>
      <c r="F6" s="9">
        <v>210</v>
      </c>
      <c r="G6" s="9">
        <v>19.94</v>
      </c>
      <c r="H6" s="17">
        <f>F6*G6</f>
        <v>4187.4</v>
      </c>
      <c r="I6" s="9">
        <v>100</v>
      </c>
      <c r="J6" s="9">
        <v>24.94</v>
      </c>
      <c r="K6" s="9">
        <f>I6*J6</f>
        <v>2494</v>
      </c>
      <c r="L6" s="9"/>
      <c r="M6" s="9"/>
      <c r="N6" s="9"/>
      <c r="O6" s="9">
        <f>C6+F6+I6+L6</f>
        <v>410</v>
      </c>
      <c r="P6" s="17">
        <f>E6+H6+K6+N6</f>
        <v>9175.4</v>
      </c>
      <c r="Q6" s="19"/>
      <c r="R6" s="19" t="s">
        <v>21</v>
      </c>
    </row>
    <row r="7" ht="39" customHeight="1" spans="1:18">
      <c r="A7" s="5">
        <v>2</v>
      </c>
      <c r="B7" s="9" t="s">
        <v>185</v>
      </c>
      <c r="C7" s="9"/>
      <c r="D7" s="9"/>
      <c r="E7" s="16"/>
      <c r="F7" s="16">
        <v>1.7</v>
      </c>
      <c r="G7" s="9">
        <v>19.94</v>
      </c>
      <c r="H7" s="17">
        <f t="shared" ref="H7:H12" si="0">F7*G7</f>
        <v>33.898</v>
      </c>
      <c r="I7" s="16"/>
      <c r="J7" s="16"/>
      <c r="K7" s="16"/>
      <c r="L7" s="16"/>
      <c r="M7" s="16"/>
      <c r="N7" s="16"/>
      <c r="O7" s="9">
        <f t="shared" ref="O7:O28" si="1">C7+F7+I7+L7</f>
        <v>1.7</v>
      </c>
      <c r="P7" s="17">
        <f t="shared" ref="P7:P28" si="2">E7+H7+K7+N7</f>
        <v>33.898</v>
      </c>
      <c r="Q7" s="16"/>
      <c r="R7" s="9"/>
    </row>
    <row r="8" ht="39" customHeight="1" spans="1:18">
      <c r="A8" s="5">
        <v>3</v>
      </c>
      <c r="B8" s="9" t="s">
        <v>186</v>
      </c>
      <c r="C8" s="9"/>
      <c r="D8" s="9"/>
      <c r="E8" s="16"/>
      <c r="F8" s="16">
        <v>1</v>
      </c>
      <c r="G8" s="9">
        <v>19.94</v>
      </c>
      <c r="H8" s="17">
        <f t="shared" si="0"/>
        <v>19.94</v>
      </c>
      <c r="I8" s="16"/>
      <c r="J8" s="16"/>
      <c r="K8" s="16"/>
      <c r="L8" s="16"/>
      <c r="M8" s="16"/>
      <c r="N8" s="16"/>
      <c r="O8" s="9">
        <f t="shared" si="1"/>
        <v>1</v>
      </c>
      <c r="P8" s="17">
        <f t="shared" si="2"/>
        <v>19.94</v>
      </c>
      <c r="Q8" s="16"/>
      <c r="R8" s="9"/>
    </row>
    <row r="9" ht="39" customHeight="1" spans="1:18">
      <c r="A9" s="5">
        <v>4</v>
      </c>
      <c r="B9" s="9" t="s">
        <v>187</v>
      </c>
      <c r="C9" s="9"/>
      <c r="D9" s="9"/>
      <c r="E9" s="16"/>
      <c r="F9" s="16">
        <v>3.8</v>
      </c>
      <c r="G9" s="9">
        <v>19.94</v>
      </c>
      <c r="H9" s="17">
        <f t="shared" si="0"/>
        <v>75.772</v>
      </c>
      <c r="I9" s="16"/>
      <c r="J9" s="16"/>
      <c r="K9" s="16"/>
      <c r="L9" s="16"/>
      <c r="M9" s="16"/>
      <c r="N9" s="16"/>
      <c r="O9" s="9">
        <f t="shared" si="1"/>
        <v>3.8</v>
      </c>
      <c r="P9" s="17">
        <f t="shared" si="2"/>
        <v>75.772</v>
      </c>
      <c r="Q9" s="16"/>
      <c r="R9" s="9"/>
    </row>
    <row r="10" ht="39" customHeight="1" spans="1:18">
      <c r="A10" s="5">
        <v>5</v>
      </c>
      <c r="B10" s="9" t="s">
        <v>188</v>
      </c>
      <c r="C10" s="9"/>
      <c r="D10" s="9"/>
      <c r="E10" s="16"/>
      <c r="F10" s="16">
        <v>3</v>
      </c>
      <c r="G10" s="9">
        <v>19.94</v>
      </c>
      <c r="H10" s="17">
        <f t="shared" si="0"/>
        <v>59.82</v>
      </c>
      <c r="I10" s="16"/>
      <c r="J10" s="16"/>
      <c r="K10" s="16"/>
      <c r="L10" s="16"/>
      <c r="M10" s="16"/>
      <c r="N10" s="16"/>
      <c r="O10" s="9">
        <f t="shared" si="1"/>
        <v>3</v>
      </c>
      <c r="P10" s="17">
        <f t="shared" si="2"/>
        <v>59.82</v>
      </c>
      <c r="Q10" s="16"/>
      <c r="R10" s="9"/>
    </row>
    <row r="11" ht="39" customHeight="1" spans="1:18">
      <c r="A11" s="5">
        <v>6</v>
      </c>
      <c r="B11" s="9" t="s">
        <v>189</v>
      </c>
      <c r="C11" s="9"/>
      <c r="D11" s="9"/>
      <c r="E11" s="16"/>
      <c r="F11" s="16">
        <v>3.5</v>
      </c>
      <c r="G11" s="9">
        <v>19.94</v>
      </c>
      <c r="H11" s="17">
        <f t="shared" si="0"/>
        <v>69.79</v>
      </c>
      <c r="I11" s="16"/>
      <c r="J11" s="16"/>
      <c r="K11" s="16"/>
      <c r="L11" s="16"/>
      <c r="M11" s="16"/>
      <c r="N11" s="16"/>
      <c r="O11" s="9">
        <f t="shared" si="1"/>
        <v>3.5</v>
      </c>
      <c r="P11" s="17">
        <f t="shared" si="2"/>
        <v>69.79</v>
      </c>
      <c r="Q11" s="16"/>
      <c r="R11" s="9"/>
    </row>
    <row r="12" ht="39" customHeight="1" spans="1:18">
      <c r="A12" s="5">
        <v>7</v>
      </c>
      <c r="B12" s="9" t="s">
        <v>190</v>
      </c>
      <c r="C12" s="9"/>
      <c r="D12" s="9"/>
      <c r="E12" s="16"/>
      <c r="F12" s="16">
        <v>385.5</v>
      </c>
      <c r="G12" s="9">
        <v>19.94</v>
      </c>
      <c r="H12" s="17">
        <f t="shared" si="0"/>
        <v>7686.87</v>
      </c>
      <c r="I12" s="16"/>
      <c r="J12" s="16"/>
      <c r="K12" s="16"/>
      <c r="L12" s="16"/>
      <c r="M12" s="16"/>
      <c r="N12" s="16"/>
      <c r="O12" s="9">
        <f t="shared" si="1"/>
        <v>385.5</v>
      </c>
      <c r="P12" s="17">
        <f t="shared" si="2"/>
        <v>7686.87</v>
      </c>
      <c r="Q12" s="16"/>
      <c r="R12" s="9"/>
    </row>
    <row r="13" ht="39" customHeight="1" spans="1:18">
      <c r="A13" s="5">
        <v>8</v>
      </c>
      <c r="B13" s="9" t="s">
        <v>191</v>
      </c>
      <c r="C13" s="9"/>
      <c r="D13" s="9"/>
      <c r="E13" s="16"/>
      <c r="F13" s="16">
        <v>10</v>
      </c>
      <c r="G13" s="9">
        <v>19.94</v>
      </c>
      <c r="H13" s="17">
        <f t="shared" ref="H13:H65" si="3">F13*G13</f>
        <v>199.4</v>
      </c>
      <c r="I13" s="16"/>
      <c r="J13" s="16"/>
      <c r="K13" s="16"/>
      <c r="L13" s="16"/>
      <c r="M13" s="16"/>
      <c r="N13" s="16"/>
      <c r="O13" s="9">
        <f t="shared" si="1"/>
        <v>10</v>
      </c>
      <c r="P13" s="17">
        <f t="shared" si="2"/>
        <v>199.4</v>
      </c>
      <c r="Q13" s="16"/>
      <c r="R13" s="9"/>
    </row>
    <row r="14" ht="39" customHeight="1" spans="1:18">
      <c r="A14" s="5">
        <v>9</v>
      </c>
      <c r="B14" s="9" t="s">
        <v>192</v>
      </c>
      <c r="C14" s="9"/>
      <c r="D14" s="9"/>
      <c r="E14" s="16"/>
      <c r="F14" s="16">
        <v>6</v>
      </c>
      <c r="G14" s="9">
        <v>19.94</v>
      </c>
      <c r="H14" s="17">
        <f t="shared" si="3"/>
        <v>119.64</v>
      </c>
      <c r="I14" s="16"/>
      <c r="J14" s="16"/>
      <c r="K14" s="16"/>
      <c r="L14" s="16"/>
      <c r="M14" s="16"/>
      <c r="N14" s="16"/>
      <c r="O14" s="9">
        <f t="shared" si="1"/>
        <v>6</v>
      </c>
      <c r="P14" s="17">
        <f t="shared" si="2"/>
        <v>119.64</v>
      </c>
      <c r="Q14" s="16"/>
      <c r="R14" s="9"/>
    </row>
    <row r="15" ht="39" customHeight="1" spans="1:18">
      <c r="A15" s="5">
        <v>10</v>
      </c>
      <c r="B15" s="9" t="s">
        <v>193</v>
      </c>
      <c r="C15" s="9"/>
      <c r="D15" s="9"/>
      <c r="E15" s="16"/>
      <c r="F15" s="16">
        <v>5</v>
      </c>
      <c r="G15" s="9">
        <v>19.94</v>
      </c>
      <c r="H15" s="17">
        <f t="shared" si="3"/>
        <v>99.7</v>
      </c>
      <c r="I15" s="16"/>
      <c r="J15" s="16"/>
      <c r="K15" s="16"/>
      <c r="L15" s="16"/>
      <c r="M15" s="16"/>
      <c r="N15" s="16"/>
      <c r="O15" s="9">
        <f t="shared" si="1"/>
        <v>5</v>
      </c>
      <c r="P15" s="17">
        <f t="shared" si="2"/>
        <v>99.7</v>
      </c>
      <c r="Q15" s="16"/>
      <c r="R15" s="9"/>
    </row>
    <row r="16" ht="39" customHeight="1" spans="1:18">
      <c r="A16" s="5">
        <v>11</v>
      </c>
      <c r="B16" s="9" t="s">
        <v>194</v>
      </c>
      <c r="C16" s="9"/>
      <c r="D16" s="9"/>
      <c r="E16" s="16"/>
      <c r="F16" s="16">
        <v>4</v>
      </c>
      <c r="G16" s="9">
        <v>19.94</v>
      </c>
      <c r="H16" s="17">
        <f t="shared" si="3"/>
        <v>79.76</v>
      </c>
      <c r="I16" s="16"/>
      <c r="J16" s="16"/>
      <c r="K16" s="16"/>
      <c r="L16" s="16"/>
      <c r="M16" s="16"/>
      <c r="N16" s="16"/>
      <c r="O16" s="9">
        <f t="shared" si="1"/>
        <v>4</v>
      </c>
      <c r="P16" s="17">
        <f t="shared" si="2"/>
        <v>79.76</v>
      </c>
      <c r="Q16" s="16"/>
      <c r="R16" s="9"/>
    </row>
    <row r="17" ht="39" customHeight="1" spans="1:18">
      <c r="A17" s="5">
        <v>12</v>
      </c>
      <c r="B17" s="9" t="s">
        <v>195</v>
      </c>
      <c r="C17" s="9"/>
      <c r="D17" s="9"/>
      <c r="E17" s="16"/>
      <c r="F17" s="16">
        <v>50</v>
      </c>
      <c r="G17" s="9">
        <v>19.94</v>
      </c>
      <c r="H17" s="17">
        <f t="shared" si="3"/>
        <v>997</v>
      </c>
      <c r="I17" s="16"/>
      <c r="J17" s="16"/>
      <c r="K17" s="16"/>
      <c r="L17" s="16"/>
      <c r="M17" s="16"/>
      <c r="N17" s="16"/>
      <c r="O17" s="9">
        <f t="shared" si="1"/>
        <v>50</v>
      </c>
      <c r="P17" s="17">
        <f t="shared" si="2"/>
        <v>997</v>
      </c>
      <c r="Q17" s="16"/>
      <c r="R17" s="9"/>
    </row>
    <row r="18" ht="39" customHeight="1" spans="1:18">
      <c r="A18" s="5">
        <v>13</v>
      </c>
      <c r="B18" s="9" t="s">
        <v>196</v>
      </c>
      <c r="C18" s="9"/>
      <c r="D18" s="9"/>
      <c r="E18" s="16"/>
      <c r="F18" s="16">
        <v>50</v>
      </c>
      <c r="G18" s="9">
        <v>19.94</v>
      </c>
      <c r="H18" s="17">
        <f t="shared" si="3"/>
        <v>997</v>
      </c>
      <c r="I18" s="16"/>
      <c r="J18" s="16"/>
      <c r="K18" s="16"/>
      <c r="L18" s="16"/>
      <c r="M18" s="16"/>
      <c r="N18" s="16"/>
      <c r="O18" s="9">
        <f t="shared" si="1"/>
        <v>50</v>
      </c>
      <c r="P18" s="17">
        <f t="shared" si="2"/>
        <v>997</v>
      </c>
      <c r="Q18" s="16"/>
      <c r="R18" s="9"/>
    </row>
    <row r="19" ht="39" customHeight="1" spans="1:18">
      <c r="A19" s="5">
        <v>14</v>
      </c>
      <c r="B19" s="9" t="s">
        <v>197</v>
      </c>
      <c r="C19" s="9"/>
      <c r="D19" s="9"/>
      <c r="E19" s="16"/>
      <c r="F19" s="16">
        <v>165</v>
      </c>
      <c r="G19" s="9">
        <v>19.94</v>
      </c>
      <c r="H19" s="17">
        <f t="shared" si="3"/>
        <v>3290.1</v>
      </c>
      <c r="I19" s="16"/>
      <c r="J19" s="16"/>
      <c r="K19" s="16"/>
      <c r="L19" s="16"/>
      <c r="M19" s="16"/>
      <c r="N19" s="16"/>
      <c r="O19" s="9">
        <f t="shared" si="1"/>
        <v>165</v>
      </c>
      <c r="P19" s="17">
        <f t="shared" si="2"/>
        <v>3290.1</v>
      </c>
      <c r="Q19" s="16"/>
      <c r="R19" s="9"/>
    </row>
    <row r="20" ht="39" customHeight="1" spans="1:18">
      <c r="A20" s="5">
        <v>15</v>
      </c>
      <c r="B20" s="9" t="s">
        <v>198</v>
      </c>
      <c r="C20" s="9"/>
      <c r="D20" s="9"/>
      <c r="E20" s="16"/>
      <c r="F20" s="16">
        <v>69</v>
      </c>
      <c r="G20" s="9">
        <v>19.94</v>
      </c>
      <c r="H20" s="17">
        <f t="shared" si="3"/>
        <v>1375.86</v>
      </c>
      <c r="I20" s="16"/>
      <c r="J20" s="16"/>
      <c r="K20" s="16"/>
      <c r="L20" s="16"/>
      <c r="M20" s="16"/>
      <c r="N20" s="16"/>
      <c r="O20" s="9">
        <f t="shared" si="1"/>
        <v>69</v>
      </c>
      <c r="P20" s="17">
        <f t="shared" si="2"/>
        <v>1375.86</v>
      </c>
      <c r="Q20" s="16"/>
      <c r="R20" s="9"/>
    </row>
    <row r="21" ht="39" customHeight="1" spans="1:18">
      <c r="A21" s="5">
        <v>16</v>
      </c>
      <c r="B21" s="9" t="s">
        <v>199</v>
      </c>
      <c r="C21" s="9"/>
      <c r="D21" s="9"/>
      <c r="E21" s="16"/>
      <c r="F21" s="16">
        <v>20</v>
      </c>
      <c r="G21" s="9">
        <v>19.94</v>
      </c>
      <c r="H21" s="17">
        <f t="shared" si="3"/>
        <v>398.8</v>
      </c>
      <c r="I21" s="16"/>
      <c r="J21" s="16"/>
      <c r="K21" s="16"/>
      <c r="L21" s="16"/>
      <c r="M21" s="16"/>
      <c r="N21" s="16"/>
      <c r="O21" s="9">
        <f t="shared" si="1"/>
        <v>20</v>
      </c>
      <c r="P21" s="17">
        <f t="shared" si="2"/>
        <v>398.8</v>
      </c>
      <c r="Q21" s="16"/>
      <c r="R21" s="9"/>
    </row>
    <row r="22" ht="39" customHeight="1" spans="1:18">
      <c r="A22" s="5">
        <v>17</v>
      </c>
      <c r="B22" s="9" t="s">
        <v>200</v>
      </c>
      <c r="C22" s="9"/>
      <c r="D22" s="9"/>
      <c r="E22" s="16"/>
      <c r="F22" s="16">
        <v>30</v>
      </c>
      <c r="G22" s="9">
        <v>19.94</v>
      </c>
      <c r="H22" s="17">
        <f t="shared" si="3"/>
        <v>598.2</v>
      </c>
      <c r="I22" s="16"/>
      <c r="J22" s="16"/>
      <c r="K22" s="16"/>
      <c r="L22" s="16"/>
      <c r="M22" s="16"/>
      <c r="N22" s="16"/>
      <c r="O22" s="9">
        <f t="shared" si="1"/>
        <v>30</v>
      </c>
      <c r="P22" s="17">
        <f t="shared" si="2"/>
        <v>598.2</v>
      </c>
      <c r="Q22" s="16"/>
      <c r="R22" s="9"/>
    </row>
    <row r="23" ht="39" customHeight="1" spans="1:18">
      <c r="A23" s="5">
        <v>18</v>
      </c>
      <c r="B23" s="9" t="s">
        <v>201</v>
      </c>
      <c r="C23" s="9"/>
      <c r="D23" s="9"/>
      <c r="E23" s="16"/>
      <c r="F23" s="16">
        <v>40</v>
      </c>
      <c r="G23" s="9">
        <v>19.94</v>
      </c>
      <c r="H23" s="17">
        <f t="shared" si="3"/>
        <v>797.6</v>
      </c>
      <c r="I23" s="16"/>
      <c r="J23" s="16"/>
      <c r="K23" s="16"/>
      <c r="L23" s="16"/>
      <c r="M23" s="16"/>
      <c r="N23" s="16"/>
      <c r="O23" s="9">
        <f t="shared" si="1"/>
        <v>40</v>
      </c>
      <c r="P23" s="17">
        <f t="shared" si="2"/>
        <v>797.6</v>
      </c>
      <c r="Q23" s="16"/>
      <c r="R23" s="9"/>
    </row>
    <row r="24" ht="39" customHeight="1" spans="1:18">
      <c r="A24" s="5">
        <v>19</v>
      </c>
      <c r="B24" s="9" t="s">
        <v>202</v>
      </c>
      <c r="C24" s="9"/>
      <c r="D24" s="9"/>
      <c r="E24" s="16"/>
      <c r="F24" s="16">
        <v>30</v>
      </c>
      <c r="G24" s="9">
        <v>19.94</v>
      </c>
      <c r="H24" s="17">
        <f t="shared" si="3"/>
        <v>598.2</v>
      </c>
      <c r="I24" s="16"/>
      <c r="J24" s="16"/>
      <c r="K24" s="16"/>
      <c r="L24" s="16"/>
      <c r="M24" s="16"/>
      <c r="N24" s="16"/>
      <c r="O24" s="9">
        <f t="shared" si="1"/>
        <v>30</v>
      </c>
      <c r="P24" s="17">
        <f t="shared" si="2"/>
        <v>598.2</v>
      </c>
      <c r="Q24" s="16"/>
      <c r="R24" s="9"/>
    </row>
    <row r="25" ht="39" customHeight="1" spans="1:18">
      <c r="A25" s="5">
        <v>20</v>
      </c>
      <c r="B25" s="9" t="s">
        <v>203</v>
      </c>
      <c r="C25" s="9"/>
      <c r="D25" s="9"/>
      <c r="E25" s="16"/>
      <c r="F25" s="16">
        <v>50</v>
      </c>
      <c r="G25" s="9">
        <v>19.94</v>
      </c>
      <c r="H25" s="17">
        <f t="shared" si="3"/>
        <v>997</v>
      </c>
      <c r="I25" s="16"/>
      <c r="J25" s="16"/>
      <c r="K25" s="16"/>
      <c r="L25" s="16"/>
      <c r="M25" s="16"/>
      <c r="N25" s="16"/>
      <c r="O25" s="9">
        <f t="shared" si="1"/>
        <v>50</v>
      </c>
      <c r="P25" s="17">
        <f t="shared" si="2"/>
        <v>997</v>
      </c>
      <c r="Q25" s="16"/>
      <c r="R25" s="9"/>
    </row>
    <row r="26" ht="39" customHeight="1" spans="1:18">
      <c r="A26" s="5">
        <v>21</v>
      </c>
      <c r="B26" s="9" t="s">
        <v>204</v>
      </c>
      <c r="C26" s="9"/>
      <c r="D26" s="9"/>
      <c r="E26" s="16"/>
      <c r="F26" s="16">
        <v>30</v>
      </c>
      <c r="G26" s="9">
        <v>19.94</v>
      </c>
      <c r="H26" s="17">
        <f t="shared" si="3"/>
        <v>598.2</v>
      </c>
      <c r="I26" s="16"/>
      <c r="J26" s="16"/>
      <c r="K26" s="16"/>
      <c r="L26" s="16"/>
      <c r="M26" s="16"/>
      <c r="N26" s="16"/>
      <c r="O26" s="9">
        <f t="shared" si="1"/>
        <v>30</v>
      </c>
      <c r="P26" s="17">
        <f t="shared" si="2"/>
        <v>598.2</v>
      </c>
      <c r="Q26" s="16"/>
      <c r="R26" s="9"/>
    </row>
    <row r="27" ht="39" customHeight="1" spans="1:18">
      <c r="A27" s="5">
        <v>22</v>
      </c>
      <c r="B27" s="9" t="s">
        <v>205</v>
      </c>
      <c r="C27" s="9"/>
      <c r="D27" s="9"/>
      <c r="E27" s="16"/>
      <c r="F27" s="16">
        <v>11</v>
      </c>
      <c r="G27" s="9">
        <v>19.94</v>
      </c>
      <c r="H27" s="17">
        <f t="shared" si="3"/>
        <v>219.34</v>
      </c>
      <c r="I27" s="16"/>
      <c r="J27" s="16"/>
      <c r="K27" s="16"/>
      <c r="L27" s="16"/>
      <c r="M27" s="16"/>
      <c r="N27" s="16"/>
      <c r="O27" s="9">
        <f t="shared" si="1"/>
        <v>11</v>
      </c>
      <c r="P27" s="17">
        <f t="shared" si="2"/>
        <v>219.34</v>
      </c>
      <c r="Q27" s="16"/>
      <c r="R27" s="9"/>
    </row>
    <row r="28" ht="39" customHeight="1" spans="1:18">
      <c r="A28" s="5">
        <v>23</v>
      </c>
      <c r="B28" s="9" t="s">
        <v>206</v>
      </c>
      <c r="C28" s="9"/>
      <c r="D28" s="9"/>
      <c r="E28" s="16"/>
      <c r="F28" s="16">
        <v>60</v>
      </c>
      <c r="G28" s="9">
        <v>19.94</v>
      </c>
      <c r="H28" s="17">
        <f t="shared" si="3"/>
        <v>1196.4</v>
      </c>
      <c r="I28" s="16"/>
      <c r="J28" s="16"/>
      <c r="K28" s="16"/>
      <c r="L28" s="16"/>
      <c r="M28" s="16"/>
      <c r="N28" s="16"/>
      <c r="O28" s="9">
        <f t="shared" si="1"/>
        <v>60</v>
      </c>
      <c r="P28" s="17">
        <f t="shared" si="2"/>
        <v>1196.4</v>
      </c>
      <c r="Q28" s="16"/>
      <c r="R28" s="9"/>
    </row>
    <row r="29" ht="39" customHeight="1" spans="1:18">
      <c r="A29" s="10" t="s">
        <v>33</v>
      </c>
      <c r="B29" s="11"/>
      <c r="C29" s="12">
        <f>SUM(C6:C28)</f>
        <v>100</v>
      </c>
      <c r="D29" s="12"/>
      <c r="E29" s="12">
        <f>SUM(E6:E28)</f>
        <v>2494</v>
      </c>
      <c r="F29" s="12">
        <f>SUM(F6:F28)</f>
        <v>1238.5</v>
      </c>
      <c r="G29" s="12"/>
      <c r="H29" s="17">
        <f>SUM(H6:H28)</f>
        <v>24695.69</v>
      </c>
      <c r="I29" s="12">
        <f>SUM(I6:I28)</f>
        <v>100</v>
      </c>
      <c r="J29" s="12"/>
      <c r="K29" s="12">
        <f>SUM(K6:K28)</f>
        <v>2494</v>
      </c>
      <c r="L29" s="12">
        <f>SUM(L6:L28)</f>
        <v>0</v>
      </c>
      <c r="M29" s="12"/>
      <c r="N29" s="12">
        <f>SUM(N6:N28)</f>
        <v>0</v>
      </c>
      <c r="O29" s="12">
        <f>SUM(O6:O28)</f>
        <v>1438.5</v>
      </c>
      <c r="P29" s="17">
        <f>SUM(P6:P28)</f>
        <v>29683.69</v>
      </c>
      <c r="Q29" s="16"/>
      <c r="R29" s="9"/>
    </row>
    <row r="30" ht="27" customHeight="1" spans="6:18">
      <c r="F30" s="18"/>
      <c r="G30" s="18"/>
      <c r="H30" s="18"/>
      <c r="I30" s="18"/>
      <c r="J30" s="18"/>
      <c r="L30" s="18"/>
      <c r="M30" s="18"/>
      <c r="N30" s="18"/>
      <c r="O30" s="18"/>
      <c r="P30" s="18"/>
      <c r="Q30" s="18"/>
      <c r="R30" s="18"/>
    </row>
  </sheetData>
  <mergeCells count="16">
    <mergeCell ref="A1:R1"/>
    <mergeCell ref="A2:B2"/>
    <mergeCell ref="C2:E2"/>
    <mergeCell ref="I2:K2"/>
    <mergeCell ref="A3:R3"/>
    <mergeCell ref="C4:E4"/>
    <mergeCell ref="F4:H4"/>
    <mergeCell ref="I4:K4"/>
    <mergeCell ref="L4:N4"/>
    <mergeCell ref="A29:B29"/>
    <mergeCell ref="A4:A5"/>
    <mergeCell ref="B4:B5"/>
    <mergeCell ref="O4:O5"/>
    <mergeCell ref="P4:P5"/>
    <mergeCell ref="Q4:Q5"/>
    <mergeCell ref="R4:R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4"/>
  <sheetViews>
    <sheetView topLeftCell="A37" workbookViewId="0">
      <selection activeCell="C37" sqref="C$1:D$1048576"/>
    </sheetView>
  </sheetViews>
  <sheetFormatPr defaultColWidth="9" defaultRowHeight="14.25"/>
  <cols>
    <col min="1" max="1" width="6.375" customWidth="1"/>
    <col min="2" max="2" width="9.25" customWidth="1"/>
    <col min="3" max="3" width="8" customWidth="1"/>
    <col min="4" max="4" width="5.625" customWidth="1"/>
    <col min="5" max="5" width="8.625" customWidth="1"/>
    <col min="6" max="6" width="8.00833333333333" customWidth="1"/>
    <col min="7" max="7" width="5.625" customWidth="1"/>
    <col min="8" max="8" width="12" customWidth="1"/>
    <col min="9" max="9" width="8.00833333333333" customWidth="1"/>
    <col min="10" max="10" width="5.625" customWidth="1"/>
    <col min="11" max="11" width="12" customWidth="1"/>
    <col min="12" max="12" width="8.00833333333333" customWidth="1"/>
    <col min="13" max="13" width="5.625" customWidth="1"/>
    <col min="14" max="15" width="12" customWidth="1"/>
    <col min="16" max="16" width="12.5" customWidth="1"/>
    <col min="17" max="17" width="19" customWidth="1"/>
  </cols>
  <sheetData>
    <row r="1" ht="44" customHeight="1" spans="1:18">
      <c r="A1" s="1" t="s">
        <v>207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9" customHeight="1" spans="1:18">
      <c r="A2" s="2" t="s">
        <v>208</v>
      </c>
      <c r="B2" s="2"/>
      <c r="C2" s="2" t="s">
        <v>38</v>
      </c>
      <c r="D2" s="2"/>
      <c r="E2" s="2"/>
      <c r="F2" s="13"/>
      <c r="G2" s="14"/>
      <c r="H2" s="13"/>
      <c r="I2" s="2" t="s">
        <v>39</v>
      </c>
      <c r="J2" s="2"/>
      <c r="K2" s="2"/>
      <c r="L2" s="14"/>
      <c r="M2" s="14"/>
      <c r="O2" s="14"/>
      <c r="Q2" t="s">
        <v>40</v>
      </c>
      <c r="R2" s="2"/>
    </row>
    <row r="3" ht="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6" customHeight="1" spans="1:18">
      <c r="A4" s="4" t="s">
        <v>6</v>
      </c>
      <c r="B4" s="4" t="s">
        <v>41</v>
      </c>
      <c r="C4" s="5" t="s">
        <v>9</v>
      </c>
      <c r="D4" s="6"/>
      <c r="E4" s="15"/>
      <c r="F4" s="5" t="s">
        <v>10</v>
      </c>
      <c r="G4" s="6"/>
      <c r="H4" s="15"/>
      <c r="I4" s="5" t="s">
        <v>11</v>
      </c>
      <c r="J4" s="6"/>
      <c r="K4" s="15"/>
      <c r="L4" s="5" t="s">
        <v>12</v>
      </c>
      <c r="M4" s="6"/>
      <c r="N4" s="15"/>
      <c r="O4" s="4" t="s">
        <v>13</v>
      </c>
      <c r="P4" s="4" t="s">
        <v>14</v>
      </c>
      <c r="Q4" s="4" t="s">
        <v>42</v>
      </c>
      <c r="R4" s="4" t="s">
        <v>16</v>
      </c>
    </row>
    <row r="5" ht="33" customHeight="1" spans="1:18">
      <c r="A5" s="7"/>
      <c r="B5" s="8"/>
      <c r="C5" s="4" t="s">
        <v>17</v>
      </c>
      <c r="D5" s="4" t="s">
        <v>18</v>
      </c>
      <c r="E5" s="4" t="s">
        <v>19</v>
      </c>
      <c r="F5" s="4" t="s">
        <v>17</v>
      </c>
      <c r="G5" s="4" t="s">
        <v>18</v>
      </c>
      <c r="H5" s="4" t="s">
        <v>19</v>
      </c>
      <c r="I5" s="4" t="s">
        <v>17</v>
      </c>
      <c r="J5" s="4" t="s">
        <v>18</v>
      </c>
      <c r="K5" s="4" t="s">
        <v>19</v>
      </c>
      <c r="L5" s="4" t="s">
        <v>17</v>
      </c>
      <c r="M5" s="4" t="s">
        <v>18</v>
      </c>
      <c r="N5" s="4" t="s">
        <v>19</v>
      </c>
      <c r="O5" s="8"/>
      <c r="P5" s="7"/>
      <c r="Q5" s="7"/>
      <c r="R5" s="7"/>
    </row>
    <row r="6" ht="39" customHeight="1" spans="1:18">
      <c r="A6" s="5">
        <v>1</v>
      </c>
      <c r="B6" s="9" t="s">
        <v>209</v>
      </c>
      <c r="C6" s="9">
        <f>278+140</f>
        <v>418</v>
      </c>
      <c r="D6" s="9">
        <v>24.94</v>
      </c>
      <c r="E6" s="9">
        <f>C6*D6</f>
        <v>10424.92</v>
      </c>
      <c r="F6" s="16">
        <v>281.8</v>
      </c>
      <c r="G6" s="9">
        <v>19.94</v>
      </c>
      <c r="H6" s="17">
        <f>F6*G6</f>
        <v>5619.092</v>
      </c>
      <c r="I6" s="16">
        <v>418</v>
      </c>
      <c r="J6" s="9">
        <v>24.94</v>
      </c>
      <c r="K6" s="9">
        <f>I6*J6</f>
        <v>10424.92</v>
      </c>
      <c r="L6" s="16"/>
      <c r="M6" s="16"/>
      <c r="N6" s="16"/>
      <c r="O6" s="9">
        <f>C6+F6+I6+L6</f>
        <v>1117.8</v>
      </c>
      <c r="P6" s="17">
        <f>E6+H6+K6+N6</f>
        <v>26468.932</v>
      </c>
      <c r="Q6" s="16"/>
      <c r="R6" s="9"/>
    </row>
    <row r="7" ht="39" customHeight="1" spans="1:18">
      <c r="A7" s="5">
        <v>2</v>
      </c>
      <c r="B7" s="9" t="s">
        <v>210</v>
      </c>
      <c r="C7" s="9"/>
      <c r="D7" s="9"/>
      <c r="E7" s="16"/>
      <c r="F7" s="16">
        <v>80.36</v>
      </c>
      <c r="G7" s="9">
        <v>19.94</v>
      </c>
      <c r="H7" s="17">
        <f t="shared" ref="H7:H43" si="0">F7*G7</f>
        <v>1602.3784</v>
      </c>
      <c r="I7" s="16"/>
      <c r="J7" s="16"/>
      <c r="K7" s="16"/>
      <c r="L7" s="16"/>
      <c r="M7" s="16"/>
      <c r="N7" s="16"/>
      <c r="O7" s="9">
        <f t="shared" ref="O7:O42" si="1">C7+F7+I7+L7</f>
        <v>80.36</v>
      </c>
      <c r="P7" s="17">
        <f t="shared" ref="P7:P42" si="2">E7+H7+K7+N7</f>
        <v>1602.3784</v>
      </c>
      <c r="Q7" s="16"/>
      <c r="R7" s="9"/>
    </row>
    <row r="8" ht="39" customHeight="1" spans="1:18">
      <c r="A8" s="5">
        <v>3</v>
      </c>
      <c r="B8" s="9" t="s">
        <v>211</v>
      </c>
      <c r="C8" s="9"/>
      <c r="D8" s="9"/>
      <c r="E8" s="16"/>
      <c r="F8" s="16">
        <v>171.67</v>
      </c>
      <c r="G8" s="9">
        <v>19.94</v>
      </c>
      <c r="H8" s="17">
        <f t="shared" si="0"/>
        <v>3423.0998</v>
      </c>
      <c r="I8" s="16"/>
      <c r="J8" s="16"/>
      <c r="K8" s="16"/>
      <c r="L8" s="16"/>
      <c r="M8" s="16"/>
      <c r="N8" s="16"/>
      <c r="O8" s="9">
        <f t="shared" si="1"/>
        <v>171.67</v>
      </c>
      <c r="P8" s="17">
        <f t="shared" si="2"/>
        <v>3423.0998</v>
      </c>
      <c r="Q8" s="16"/>
      <c r="R8" s="9"/>
    </row>
    <row r="9" ht="39" customHeight="1" spans="1:18">
      <c r="A9" s="5">
        <v>4</v>
      </c>
      <c r="B9" s="9" t="s">
        <v>212</v>
      </c>
      <c r="C9" s="9"/>
      <c r="D9" s="9"/>
      <c r="E9" s="16"/>
      <c r="F9" s="16">
        <v>22.6</v>
      </c>
      <c r="G9" s="9">
        <v>19.94</v>
      </c>
      <c r="H9" s="17">
        <f t="shared" si="0"/>
        <v>450.644</v>
      </c>
      <c r="I9" s="16"/>
      <c r="J9" s="16"/>
      <c r="K9" s="16"/>
      <c r="L9" s="16"/>
      <c r="M9" s="16"/>
      <c r="N9" s="16"/>
      <c r="O9" s="9">
        <f t="shared" si="1"/>
        <v>22.6</v>
      </c>
      <c r="P9" s="17">
        <f t="shared" si="2"/>
        <v>450.644</v>
      </c>
      <c r="Q9" s="16"/>
      <c r="R9" s="9"/>
    </row>
    <row r="10" ht="39" customHeight="1" spans="1:18">
      <c r="A10" s="5">
        <v>5</v>
      </c>
      <c r="B10" s="9" t="s">
        <v>213</v>
      </c>
      <c r="C10" s="9"/>
      <c r="D10" s="9"/>
      <c r="E10" s="16"/>
      <c r="F10" s="16">
        <v>18.73</v>
      </c>
      <c r="G10" s="9">
        <v>19.94</v>
      </c>
      <c r="H10" s="17">
        <f t="shared" si="0"/>
        <v>373.4762</v>
      </c>
      <c r="I10" s="16"/>
      <c r="J10" s="16"/>
      <c r="K10" s="16"/>
      <c r="L10" s="16"/>
      <c r="M10" s="16"/>
      <c r="N10" s="16"/>
      <c r="O10" s="9">
        <f t="shared" si="1"/>
        <v>18.73</v>
      </c>
      <c r="P10" s="17">
        <f t="shared" si="2"/>
        <v>373.4762</v>
      </c>
      <c r="Q10" s="16"/>
      <c r="R10" s="9"/>
    </row>
    <row r="11" ht="39" customHeight="1" spans="1:18">
      <c r="A11" s="5">
        <v>6</v>
      </c>
      <c r="B11" s="9" t="s">
        <v>214</v>
      </c>
      <c r="C11" s="9"/>
      <c r="D11" s="9"/>
      <c r="E11" s="16"/>
      <c r="F11" s="16">
        <v>85</v>
      </c>
      <c r="G11" s="9">
        <v>19.94</v>
      </c>
      <c r="H11" s="17">
        <f t="shared" si="0"/>
        <v>1694.9</v>
      </c>
      <c r="I11" s="16"/>
      <c r="J11" s="16"/>
      <c r="K11" s="16"/>
      <c r="L11" s="16"/>
      <c r="M11" s="16"/>
      <c r="N11" s="16"/>
      <c r="O11" s="9">
        <f t="shared" si="1"/>
        <v>85</v>
      </c>
      <c r="P11" s="17">
        <f t="shared" si="2"/>
        <v>1694.9</v>
      </c>
      <c r="Q11" s="16"/>
      <c r="R11" s="9"/>
    </row>
    <row r="12" ht="39" customHeight="1" spans="1:18">
      <c r="A12" s="5">
        <v>7</v>
      </c>
      <c r="B12" s="9" t="s">
        <v>215</v>
      </c>
      <c r="C12" s="9"/>
      <c r="D12" s="9"/>
      <c r="E12" s="16"/>
      <c r="F12" s="16">
        <v>40</v>
      </c>
      <c r="G12" s="9">
        <v>19.94</v>
      </c>
      <c r="H12" s="17">
        <f t="shared" si="0"/>
        <v>797.6</v>
      </c>
      <c r="I12" s="16"/>
      <c r="J12" s="16"/>
      <c r="K12" s="16"/>
      <c r="L12" s="16"/>
      <c r="M12" s="16"/>
      <c r="N12" s="16"/>
      <c r="O12" s="9">
        <f t="shared" si="1"/>
        <v>40</v>
      </c>
      <c r="P12" s="17">
        <f t="shared" si="2"/>
        <v>797.6</v>
      </c>
      <c r="Q12" s="16"/>
      <c r="R12" s="9"/>
    </row>
    <row r="13" ht="39" customHeight="1" spans="1:18">
      <c r="A13" s="5">
        <v>8</v>
      </c>
      <c r="B13" s="9" t="s">
        <v>216</v>
      </c>
      <c r="C13" s="9"/>
      <c r="D13" s="9"/>
      <c r="E13" s="16"/>
      <c r="F13" s="16">
        <v>30</v>
      </c>
      <c r="G13" s="9">
        <v>19.94</v>
      </c>
      <c r="H13" s="17">
        <f t="shared" si="0"/>
        <v>598.2</v>
      </c>
      <c r="I13" s="16"/>
      <c r="J13" s="16"/>
      <c r="K13" s="16"/>
      <c r="L13" s="16"/>
      <c r="M13" s="16"/>
      <c r="N13" s="16"/>
      <c r="O13" s="9">
        <f t="shared" si="1"/>
        <v>30</v>
      </c>
      <c r="P13" s="17">
        <f t="shared" si="2"/>
        <v>598.2</v>
      </c>
      <c r="Q13" s="16"/>
      <c r="R13" s="9"/>
    </row>
    <row r="14" ht="39" customHeight="1" spans="1:18">
      <c r="A14" s="5">
        <v>9</v>
      </c>
      <c r="B14" s="9" t="s">
        <v>217</v>
      </c>
      <c r="C14" s="9"/>
      <c r="D14" s="9"/>
      <c r="E14" s="16"/>
      <c r="F14" s="16">
        <v>12</v>
      </c>
      <c r="G14" s="9">
        <v>19.94</v>
      </c>
      <c r="H14" s="17">
        <f t="shared" si="0"/>
        <v>239.28</v>
      </c>
      <c r="I14" s="16"/>
      <c r="J14" s="16"/>
      <c r="K14" s="16"/>
      <c r="L14" s="16"/>
      <c r="M14" s="16"/>
      <c r="N14" s="16"/>
      <c r="O14" s="9">
        <f t="shared" si="1"/>
        <v>12</v>
      </c>
      <c r="P14" s="17">
        <f t="shared" si="2"/>
        <v>239.28</v>
      </c>
      <c r="Q14" s="16"/>
      <c r="R14" s="9"/>
    </row>
    <row r="15" ht="39" customHeight="1" spans="1:18">
      <c r="A15" s="5">
        <v>10</v>
      </c>
      <c r="B15" s="9" t="s">
        <v>218</v>
      </c>
      <c r="C15" s="9"/>
      <c r="D15" s="9"/>
      <c r="E15" s="16"/>
      <c r="F15" s="16">
        <v>10</v>
      </c>
      <c r="G15" s="9">
        <v>19.94</v>
      </c>
      <c r="H15" s="17">
        <f t="shared" si="0"/>
        <v>199.4</v>
      </c>
      <c r="I15" s="16"/>
      <c r="J15" s="16"/>
      <c r="K15" s="16"/>
      <c r="L15" s="16"/>
      <c r="M15" s="16"/>
      <c r="N15" s="16"/>
      <c r="O15" s="9">
        <f t="shared" si="1"/>
        <v>10</v>
      </c>
      <c r="P15" s="17">
        <f t="shared" si="2"/>
        <v>199.4</v>
      </c>
      <c r="Q15" s="16"/>
      <c r="R15" s="9"/>
    </row>
    <row r="16" ht="39" customHeight="1" spans="1:18">
      <c r="A16" s="5">
        <v>11</v>
      </c>
      <c r="B16" s="9" t="s">
        <v>219</v>
      </c>
      <c r="C16" s="9"/>
      <c r="D16" s="9"/>
      <c r="E16" s="16"/>
      <c r="F16" s="16">
        <v>20</v>
      </c>
      <c r="G16" s="9">
        <v>19.94</v>
      </c>
      <c r="H16" s="17">
        <f t="shared" si="0"/>
        <v>398.8</v>
      </c>
      <c r="I16" s="16"/>
      <c r="J16" s="16"/>
      <c r="K16" s="16"/>
      <c r="L16" s="16"/>
      <c r="M16" s="16"/>
      <c r="N16" s="16"/>
      <c r="O16" s="9">
        <f t="shared" si="1"/>
        <v>20</v>
      </c>
      <c r="P16" s="17">
        <f t="shared" si="2"/>
        <v>398.8</v>
      </c>
      <c r="Q16" s="16"/>
      <c r="R16" s="9"/>
    </row>
    <row r="17" ht="39" customHeight="1" spans="1:18">
      <c r="A17" s="5">
        <v>12</v>
      </c>
      <c r="B17" s="9" t="s">
        <v>220</v>
      </c>
      <c r="C17" s="9"/>
      <c r="D17" s="9"/>
      <c r="E17" s="16"/>
      <c r="F17" s="16">
        <v>4.8</v>
      </c>
      <c r="G17" s="9">
        <v>19.94</v>
      </c>
      <c r="H17" s="17">
        <f t="shared" si="0"/>
        <v>95.712</v>
      </c>
      <c r="I17" s="16"/>
      <c r="J17" s="16"/>
      <c r="K17" s="16"/>
      <c r="L17" s="16"/>
      <c r="M17" s="16"/>
      <c r="N17" s="16"/>
      <c r="O17" s="9">
        <f t="shared" si="1"/>
        <v>4.8</v>
      </c>
      <c r="P17" s="17">
        <f t="shared" si="2"/>
        <v>95.712</v>
      </c>
      <c r="Q17" s="16"/>
      <c r="R17" s="9"/>
    </row>
    <row r="18" ht="39" customHeight="1" spans="1:18">
      <c r="A18" s="5">
        <v>13</v>
      </c>
      <c r="B18" s="9" t="s">
        <v>221</v>
      </c>
      <c r="C18" s="9"/>
      <c r="D18" s="9"/>
      <c r="E18" s="16"/>
      <c r="F18" s="16">
        <v>8</v>
      </c>
      <c r="G18" s="9">
        <v>19.94</v>
      </c>
      <c r="H18" s="17">
        <f t="shared" si="0"/>
        <v>159.52</v>
      </c>
      <c r="I18" s="16"/>
      <c r="J18" s="16"/>
      <c r="K18" s="16"/>
      <c r="L18" s="16"/>
      <c r="M18" s="16"/>
      <c r="N18" s="16"/>
      <c r="O18" s="9">
        <f t="shared" si="1"/>
        <v>8</v>
      </c>
      <c r="P18" s="17">
        <f t="shared" si="2"/>
        <v>159.52</v>
      </c>
      <c r="Q18" s="16"/>
      <c r="R18" s="9"/>
    </row>
    <row r="19" ht="39" customHeight="1" spans="1:18">
      <c r="A19" s="5">
        <v>14</v>
      </c>
      <c r="B19" s="9" t="s">
        <v>222</v>
      </c>
      <c r="C19" s="9"/>
      <c r="D19" s="9"/>
      <c r="E19" s="16"/>
      <c r="F19" s="16">
        <v>5</v>
      </c>
      <c r="G19" s="9">
        <v>19.94</v>
      </c>
      <c r="H19" s="17">
        <f t="shared" si="0"/>
        <v>99.7</v>
      </c>
      <c r="I19" s="16"/>
      <c r="J19" s="16"/>
      <c r="K19" s="16"/>
      <c r="L19" s="16"/>
      <c r="M19" s="16"/>
      <c r="N19" s="16"/>
      <c r="O19" s="9">
        <f t="shared" si="1"/>
        <v>5</v>
      </c>
      <c r="P19" s="17">
        <f t="shared" si="2"/>
        <v>99.7</v>
      </c>
      <c r="Q19" s="16"/>
      <c r="R19" s="9"/>
    </row>
    <row r="20" ht="39" customHeight="1" spans="1:18">
      <c r="A20" s="5">
        <v>15</v>
      </c>
      <c r="B20" s="9" t="s">
        <v>223</v>
      </c>
      <c r="C20" s="9"/>
      <c r="D20" s="9"/>
      <c r="E20" s="16"/>
      <c r="F20" s="16">
        <v>12</v>
      </c>
      <c r="G20" s="9">
        <v>19.94</v>
      </c>
      <c r="H20" s="17">
        <f t="shared" si="0"/>
        <v>239.28</v>
      </c>
      <c r="I20" s="16"/>
      <c r="J20" s="16"/>
      <c r="K20" s="16"/>
      <c r="L20" s="16"/>
      <c r="M20" s="16"/>
      <c r="N20" s="16"/>
      <c r="O20" s="9">
        <f t="shared" si="1"/>
        <v>12</v>
      </c>
      <c r="P20" s="17">
        <f t="shared" si="2"/>
        <v>239.28</v>
      </c>
      <c r="Q20" s="16"/>
      <c r="R20" s="9"/>
    </row>
    <row r="21" ht="39" customHeight="1" spans="1:18">
      <c r="A21" s="5">
        <v>16</v>
      </c>
      <c r="B21" s="9" t="s">
        <v>224</v>
      </c>
      <c r="C21" s="9"/>
      <c r="D21" s="9"/>
      <c r="E21" s="16"/>
      <c r="F21" s="16">
        <v>10</v>
      </c>
      <c r="G21" s="9">
        <v>19.94</v>
      </c>
      <c r="H21" s="17">
        <f t="shared" si="0"/>
        <v>199.4</v>
      </c>
      <c r="I21" s="16"/>
      <c r="J21" s="16"/>
      <c r="K21" s="16"/>
      <c r="L21" s="16"/>
      <c r="M21" s="16"/>
      <c r="N21" s="16"/>
      <c r="O21" s="9">
        <f t="shared" si="1"/>
        <v>10</v>
      </c>
      <c r="P21" s="17">
        <f t="shared" si="2"/>
        <v>199.4</v>
      </c>
      <c r="Q21" s="16"/>
      <c r="R21" s="9"/>
    </row>
    <row r="22" ht="39" customHeight="1" spans="1:18">
      <c r="A22" s="5">
        <v>17</v>
      </c>
      <c r="B22" s="9" t="s">
        <v>225</v>
      </c>
      <c r="C22" s="9"/>
      <c r="D22" s="9"/>
      <c r="E22" s="16"/>
      <c r="F22" s="16">
        <v>12</v>
      </c>
      <c r="G22" s="9">
        <v>19.94</v>
      </c>
      <c r="H22" s="17">
        <f t="shared" si="0"/>
        <v>239.28</v>
      </c>
      <c r="I22" s="16"/>
      <c r="J22" s="16"/>
      <c r="K22" s="16"/>
      <c r="L22" s="16"/>
      <c r="M22" s="16"/>
      <c r="N22" s="16"/>
      <c r="O22" s="9">
        <f t="shared" si="1"/>
        <v>12</v>
      </c>
      <c r="P22" s="17">
        <f t="shared" si="2"/>
        <v>239.28</v>
      </c>
      <c r="Q22" s="16"/>
      <c r="R22" s="9"/>
    </row>
    <row r="23" ht="39" customHeight="1" spans="1:18">
      <c r="A23" s="5">
        <v>18</v>
      </c>
      <c r="B23" s="9" t="s">
        <v>226</v>
      </c>
      <c r="C23" s="9"/>
      <c r="D23" s="9"/>
      <c r="E23" s="16"/>
      <c r="F23" s="16">
        <v>8</v>
      </c>
      <c r="G23" s="9">
        <v>19.94</v>
      </c>
      <c r="H23" s="17">
        <f t="shared" si="0"/>
        <v>159.52</v>
      </c>
      <c r="I23" s="16"/>
      <c r="J23" s="16"/>
      <c r="K23" s="16"/>
      <c r="L23" s="16"/>
      <c r="M23" s="16"/>
      <c r="N23" s="16"/>
      <c r="O23" s="9">
        <f t="shared" si="1"/>
        <v>8</v>
      </c>
      <c r="P23" s="17">
        <f t="shared" si="2"/>
        <v>159.52</v>
      </c>
      <c r="Q23" s="16"/>
      <c r="R23" s="9"/>
    </row>
    <row r="24" ht="39" customHeight="1" spans="1:18">
      <c r="A24" s="5">
        <v>19</v>
      </c>
      <c r="B24" s="9" t="s">
        <v>227</v>
      </c>
      <c r="C24" s="9"/>
      <c r="D24" s="9"/>
      <c r="E24" s="16"/>
      <c r="F24" s="16">
        <v>6</v>
      </c>
      <c r="G24" s="9">
        <v>19.94</v>
      </c>
      <c r="H24" s="17">
        <f t="shared" si="0"/>
        <v>119.64</v>
      </c>
      <c r="I24" s="16"/>
      <c r="J24" s="16"/>
      <c r="K24" s="16"/>
      <c r="L24" s="16"/>
      <c r="M24" s="16"/>
      <c r="N24" s="16"/>
      <c r="O24" s="9">
        <f t="shared" si="1"/>
        <v>6</v>
      </c>
      <c r="P24" s="17">
        <f t="shared" si="2"/>
        <v>119.64</v>
      </c>
      <c r="Q24" s="16"/>
      <c r="R24" s="9"/>
    </row>
    <row r="25" ht="39" customHeight="1" spans="1:18">
      <c r="A25" s="5">
        <v>20</v>
      </c>
      <c r="B25" s="9" t="s">
        <v>228</v>
      </c>
      <c r="C25" s="9"/>
      <c r="D25" s="9"/>
      <c r="E25" s="16"/>
      <c r="F25" s="16">
        <v>5</v>
      </c>
      <c r="G25" s="9">
        <v>19.94</v>
      </c>
      <c r="H25" s="17">
        <f t="shared" si="0"/>
        <v>99.7</v>
      </c>
      <c r="I25" s="16"/>
      <c r="J25" s="16"/>
      <c r="K25" s="16"/>
      <c r="L25" s="16"/>
      <c r="M25" s="16"/>
      <c r="N25" s="16"/>
      <c r="O25" s="9">
        <f t="shared" si="1"/>
        <v>5</v>
      </c>
      <c r="P25" s="17">
        <f t="shared" si="2"/>
        <v>99.7</v>
      </c>
      <c r="Q25" s="16"/>
      <c r="R25" s="9"/>
    </row>
    <row r="26" ht="39" customHeight="1" spans="1:18">
      <c r="A26" s="5">
        <v>21</v>
      </c>
      <c r="B26" s="9" t="s">
        <v>229</v>
      </c>
      <c r="C26" s="9"/>
      <c r="D26" s="9"/>
      <c r="E26" s="16"/>
      <c r="F26" s="16">
        <v>16</v>
      </c>
      <c r="G26" s="9">
        <v>19.94</v>
      </c>
      <c r="H26" s="17">
        <f t="shared" si="0"/>
        <v>319.04</v>
      </c>
      <c r="I26" s="16"/>
      <c r="J26" s="16"/>
      <c r="K26" s="16"/>
      <c r="L26" s="16"/>
      <c r="M26" s="16"/>
      <c r="N26" s="16"/>
      <c r="O26" s="9">
        <f t="shared" si="1"/>
        <v>16</v>
      </c>
      <c r="P26" s="17">
        <f t="shared" si="2"/>
        <v>319.04</v>
      </c>
      <c r="Q26" s="16"/>
      <c r="R26" s="9"/>
    </row>
    <row r="27" ht="39" customHeight="1" spans="1:18">
      <c r="A27" s="5">
        <v>22</v>
      </c>
      <c r="B27" s="9" t="s">
        <v>230</v>
      </c>
      <c r="C27" s="9"/>
      <c r="D27" s="9"/>
      <c r="E27" s="16"/>
      <c r="F27" s="16">
        <v>8</v>
      </c>
      <c r="G27" s="9">
        <v>19.94</v>
      </c>
      <c r="H27" s="17">
        <f t="shared" si="0"/>
        <v>159.52</v>
      </c>
      <c r="I27" s="16"/>
      <c r="J27" s="16"/>
      <c r="K27" s="16"/>
      <c r="L27" s="16"/>
      <c r="M27" s="16"/>
      <c r="N27" s="16"/>
      <c r="O27" s="9">
        <f t="shared" si="1"/>
        <v>8</v>
      </c>
      <c r="P27" s="17">
        <f t="shared" si="2"/>
        <v>159.52</v>
      </c>
      <c r="Q27" s="16"/>
      <c r="R27" s="9"/>
    </row>
    <row r="28" ht="39" customHeight="1" spans="1:18">
      <c r="A28" s="5">
        <v>23</v>
      </c>
      <c r="B28" s="9" t="s">
        <v>231</v>
      </c>
      <c r="C28" s="9"/>
      <c r="D28" s="9"/>
      <c r="E28" s="16"/>
      <c r="F28" s="16">
        <v>7.5</v>
      </c>
      <c r="G28" s="9">
        <v>19.94</v>
      </c>
      <c r="H28" s="17">
        <f t="shared" si="0"/>
        <v>149.55</v>
      </c>
      <c r="I28" s="16"/>
      <c r="J28" s="16"/>
      <c r="K28" s="16"/>
      <c r="L28" s="16"/>
      <c r="M28" s="16"/>
      <c r="N28" s="16"/>
      <c r="O28" s="9">
        <f t="shared" si="1"/>
        <v>7.5</v>
      </c>
      <c r="P28" s="17">
        <f t="shared" si="2"/>
        <v>149.55</v>
      </c>
      <c r="Q28" s="16"/>
      <c r="R28" s="9"/>
    </row>
    <row r="29" ht="39" customHeight="1" spans="1:18">
      <c r="A29" s="5">
        <v>24</v>
      </c>
      <c r="B29" s="9" t="s">
        <v>232</v>
      </c>
      <c r="C29" s="9"/>
      <c r="D29" s="9"/>
      <c r="E29" s="16"/>
      <c r="F29" s="16">
        <v>6</v>
      </c>
      <c r="G29" s="9">
        <v>19.94</v>
      </c>
      <c r="H29" s="17">
        <f t="shared" si="0"/>
        <v>119.64</v>
      </c>
      <c r="I29" s="16"/>
      <c r="J29" s="16"/>
      <c r="K29" s="16"/>
      <c r="L29" s="16"/>
      <c r="M29" s="16"/>
      <c r="N29" s="16"/>
      <c r="O29" s="9">
        <f t="shared" si="1"/>
        <v>6</v>
      </c>
      <c r="P29" s="17">
        <f t="shared" si="2"/>
        <v>119.64</v>
      </c>
      <c r="Q29" s="16"/>
      <c r="R29" s="9"/>
    </row>
    <row r="30" ht="39" customHeight="1" spans="1:18">
      <c r="A30" s="5">
        <v>25</v>
      </c>
      <c r="B30" s="9" t="s">
        <v>233</v>
      </c>
      <c r="C30" s="9"/>
      <c r="D30" s="9"/>
      <c r="E30" s="16"/>
      <c r="F30" s="16">
        <v>19.5</v>
      </c>
      <c r="G30" s="9">
        <v>19.94</v>
      </c>
      <c r="H30" s="17">
        <f t="shared" si="0"/>
        <v>388.83</v>
      </c>
      <c r="I30" s="16"/>
      <c r="J30" s="16"/>
      <c r="K30" s="16"/>
      <c r="L30" s="16"/>
      <c r="M30" s="16"/>
      <c r="N30" s="16"/>
      <c r="O30" s="9">
        <f t="shared" si="1"/>
        <v>19.5</v>
      </c>
      <c r="P30" s="17">
        <f t="shared" si="2"/>
        <v>388.83</v>
      </c>
      <c r="Q30" s="16"/>
      <c r="R30" s="9"/>
    </row>
    <row r="31" ht="39" customHeight="1" spans="1:18">
      <c r="A31" s="5">
        <v>26</v>
      </c>
      <c r="B31" s="9" t="s">
        <v>234</v>
      </c>
      <c r="C31" s="9"/>
      <c r="D31" s="9"/>
      <c r="E31" s="16"/>
      <c r="F31" s="16">
        <v>5</v>
      </c>
      <c r="G31" s="9">
        <v>19.94</v>
      </c>
      <c r="H31" s="17">
        <f t="shared" si="0"/>
        <v>99.7</v>
      </c>
      <c r="I31" s="16"/>
      <c r="J31" s="16"/>
      <c r="K31" s="16"/>
      <c r="L31" s="16"/>
      <c r="M31" s="16"/>
      <c r="N31" s="16"/>
      <c r="O31" s="9">
        <f t="shared" si="1"/>
        <v>5</v>
      </c>
      <c r="P31" s="17">
        <f t="shared" si="2"/>
        <v>99.7</v>
      </c>
      <c r="Q31" s="16"/>
      <c r="R31" s="9"/>
    </row>
    <row r="32" ht="39" customHeight="1" spans="1:18">
      <c r="A32" s="5">
        <v>27</v>
      </c>
      <c r="B32" s="9" t="s">
        <v>235</v>
      </c>
      <c r="C32" s="9"/>
      <c r="D32" s="9"/>
      <c r="E32" s="16"/>
      <c r="F32" s="16">
        <v>20</v>
      </c>
      <c r="G32" s="9">
        <v>19.94</v>
      </c>
      <c r="H32" s="17">
        <f t="shared" si="0"/>
        <v>398.8</v>
      </c>
      <c r="I32" s="16"/>
      <c r="J32" s="16"/>
      <c r="K32" s="16"/>
      <c r="L32" s="16"/>
      <c r="M32" s="16"/>
      <c r="N32" s="16"/>
      <c r="O32" s="9">
        <f t="shared" si="1"/>
        <v>20</v>
      </c>
      <c r="P32" s="17">
        <f t="shared" si="2"/>
        <v>398.8</v>
      </c>
      <c r="Q32" s="16"/>
      <c r="R32" s="9"/>
    </row>
    <row r="33" ht="39" customHeight="1" spans="1:18">
      <c r="A33" s="5">
        <v>28</v>
      </c>
      <c r="B33" s="9" t="s">
        <v>236</v>
      </c>
      <c r="C33" s="9"/>
      <c r="D33" s="9"/>
      <c r="E33" s="16"/>
      <c r="F33" s="16">
        <v>8.5</v>
      </c>
      <c r="G33" s="9">
        <v>19.94</v>
      </c>
      <c r="H33" s="17">
        <f t="shared" si="0"/>
        <v>169.49</v>
      </c>
      <c r="I33" s="16"/>
      <c r="J33" s="16"/>
      <c r="K33" s="16"/>
      <c r="L33" s="16"/>
      <c r="M33" s="16"/>
      <c r="N33" s="16"/>
      <c r="O33" s="9">
        <f t="shared" si="1"/>
        <v>8.5</v>
      </c>
      <c r="P33" s="17">
        <f t="shared" si="2"/>
        <v>169.49</v>
      </c>
      <c r="Q33" s="16"/>
      <c r="R33" s="9"/>
    </row>
    <row r="34" ht="39" customHeight="1" spans="1:18">
      <c r="A34" s="5">
        <v>29</v>
      </c>
      <c r="B34" s="9" t="s">
        <v>237</v>
      </c>
      <c r="C34" s="9"/>
      <c r="D34" s="9"/>
      <c r="E34" s="16"/>
      <c r="F34" s="16">
        <v>32</v>
      </c>
      <c r="G34" s="9">
        <v>19.94</v>
      </c>
      <c r="H34" s="17">
        <f t="shared" si="0"/>
        <v>638.08</v>
      </c>
      <c r="I34" s="16"/>
      <c r="J34" s="16"/>
      <c r="K34" s="16"/>
      <c r="L34" s="16"/>
      <c r="M34" s="16"/>
      <c r="N34" s="16"/>
      <c r="O34" s="9">
        <f t="shared" si="1"/>
        <v>32</v>
      </c>
      <c r="P34" s="17">
        <f t="shared" si="2"/>
        <v>638.08</v>
      </c>
      <c r="Q34" s="16"/>
      <c r="R34" s="9"/>
    </row>
    <row r="35" ht="39" customHeight="1" spans="1:18">
      <c r="A35" s="5">
        <v>30</v>
      </c>
      <c r="B35" s="9" t="s">
        <v>238</v>
      </c>
      <c r="C35" s="9"/>
      <c r="D35" s="9"/>
      <c r="E35" s="16"/>
      <c r="F35" s="16">
        <v>12</v>
      </c>
      <c r="G35" s="9">
        <v>19.94</v>
      </c>
      <c r="H35" s="17">
        <f t="shared" si="0"/>
        <v>239.28</v>
      </c>
      <c r="I35" s="16"/>
      <c r="J35" s="16"/>
      <c r="K35" s="16"/>
      <c r="L35" s="16"/>
      <c r="M35" s="16"/>
      <c r="N35" s="16"/>
      <c r="O35" s="9">
        <f t="shared" si="1"/>
        <v>12</v>
      </c>
      <c r="P35" s="17">
        <f t="shared" si="2"/>
        <v>239.28</v>
      </c>
      <c r="Q35" s="16"/>
      <c r="R35" s="9"/>
    </row>
    <row r="36" ht="39" customHeight="1" spans="1:18">
      <c r="A36" s="5">
        <v>31</v>
      </c>
      <c r="B36" s="9" t="s">
        <v>239</v>
      </c>
      <c r="C36" s="9"/>
      <c r="D36" s="9"/>
      <c r="E36" s="16"/>
      <c r="F36" s="16">
        <v>38.6</v>
      </c>
      <c r="G36" s="9">
        <v>19.94</v>
      </c>
      <c r="H36" s="17">
        <f t="shared" si="0"/>
        <v>769.684</v>
      </c>
      <c r="I36" s="16"/>
      <c r="J36" s="16"/>
      <c r="K36" s="16"/>
      <c r="L36" s="16"/>
      <c r="M36" s="16"/>
      <c r="N36" s="16"/>
      <c r="O36" s="9">
        <f t="shared" si="1"/>
        <v>38.6</v>
      </c>
      <c r="P36" s="17">
        <f t="shared" si="2"/>
        <v>769.684</v>
      </c>
      <c r="Q36" s="16"/>
      <c r="R36" s="9"/>
    </row>
    <row r="37" ht="39" customHeight="1" spans="1:18">
      <c r="A37" s="5">
        <v>32</v>
      </c>
      <c r="B37" s="9" t="s">
        <v>240</v>
      </c>
      <c r="C37" s="9"/>
      <c r="D37" s="9"/>
      <c r="E37" s="16"/>
      <c r="F37" s="16">
        <v>18.6</v>
      </c>
      <c r="G37" s="9">
        <v>19.94</v>
      </c>
      <c r="H37" s="17">
        <f t="shared" si="0"/>
        <v>370.884</v>
      </c>
      <c r="I37" s="16"/>
      <c r="J37" s="16"/>
      <c r="K37" s="16"/>
      <c r="L37" s="16"/>
      <c r="M37" s="16"/>
      <c r="N37" s="16"/>
      <c r="O37" s="9">
        <f t="shared" si="1"/>
        <v>18.6</v>
      </c>
      <c r="P37" s="17">
        <f t="shared" si="2"/>
        <v>370.884</v>
      </c>
      <c r="Q37" s="16"/>
      <c r="R37" s="9"/>
    </row>
    <row r="38" ht="39" customHeight="1" spans="1:18">
      <c r="A38" s="5">
        <v>33</v>
      </c>
      <c r="B38" s="9" t="s">
        <v>241</v>
      </c>
      <c r="C38" s="9"/>
      <c r="D38" s="9"/>
      <c r="E38" s="16"/>
      <c r="F38" s="16">
        <v>25.4</v>
      </c>
      <c r="G38" s="9">
        <v>19.94</v>
      </c>
      <c r="H38" s="17">
        <f t="shared" si="0"/>
        <v>506.476</v>
      </c>
      <c r="I38" s="16"/>
      <c r="J38" s="16"/>
      <c r="K38" s="16"/>
      <c r="L38" s="16"/>
      <c r="M38" s="16"/>
      <c r="N38" s="16"/>
      <c r="O38" s="9">
        <f t="shared" si="1"/>
        <v>25.4</v>
      </c>
      <c r="P38" s="17">
        <f t="shared" si="2"/>
        <v>506.476</v>
      </c>
      <c r="Q38" s="16"/>
      <c r="R38" s="9"/>
    </row>
    <row r="39" ht="39" customHeight="1" spans="1:18">
      <c r="A39" s="5">
        <v>34</v>
      </c>
      <c r="B39" s="9" t="s">
        <v>242</v>
      </c>
      <c r="C39" s="9"/>
      <c r="D39" s="9"/>
      <c r="E39" s="16"/>
      <c r="F39" s="16">
        <v>19.7</v>
      </c>
      <c r="G39" s="9">
        <v>19.94</v>
      </c>
      <c r="H39" s="17">
        <f t="shared" si="0"/>
        <v>392.818</v>
      </c>
      <c r="I39" s="16"/>
      <c r="J39" s="16"/>
      <c r="K39" s="16"/>
      <c r="L39" s="16"/>
      <c r="M39" s="16"/>
      <c r="N39" s="16"/>
      <c r="O39" s="9">
        <f t="shared" si="1"/>
        <v>19.7</v>
      </c>
      <c r="P39" s="17">
        <f t="shared" si="2"/>
        <v>392.818</v>
      </c>
      <c r="Q39" s="16"/>
      <c r="R39" s="9"/>
    </row>
    <row r="40" ht="39" customHeight="1" spans="1:18">
      <c r="A40" s="5">
        <v>35</v>
      </c>
      <c r="B40" s="9" t="s">
        <v>243</v>
      </c>
      <c r="C40" s="9"/>
      <c r="D40" s="9"/>
      <c r="E40" s="16"/>
      <c r="F40" s="16">
        <v>16.2</v>
      </c>
      <c r="G40" s="9">
        <v>19.94</v>
      </c>
      <c r="H40" s="17">
        <f t="shared" si="0"/>
        <v>323.028</v>
      </c>
      <c r="I40" s="16"/>
      <c r="J40" s="16"/>
      <c r="K40" s="16"/>
      <c r="L40" s="16"/>
      <c r="M40" s="16"/>
      <c r="N40" s="16"/>
      <c r="O40" s="9">
        <f t="shared" si="1"/>
        <v>16.2</v>
      </c>
      <c r="P40" s="17">
        <f t="shared" si="2"/>
        <v>323.028</v>
      </c>
      <c r="Q40" s="16"/>
      <c r="R40" s="9"/>
    </row>
    <row r="41" ht="39" customHeight="1" spans="1:18">
      <c r="A41" s="5">
        <v>36</v>
      </c>
      <c r="B41" s="9" t="s">
        <v>244</v>
      </c>
      <c r="C41" s="9"/>
      <c r="D41" s="9"/>
      <c r="E41" s="16"/>
      <c r="F41" s="16">
        <v>3.5</v>
      </c>
      <c r="G41" s="9">
        <v>19.94</v>
      </c>
      <c r="H41" s="17">
        <f t="shared" si="0"/>
        <v>69.79</v>
      </c>
      <c r="I41" s="16"/>
      <c r="J41" s="16"/>
      <c r="K41" s="16"/>
      <c r="L41" s="16"/>
      <c r="M41" s="16"/>
      <c r="N41" s="16"/>
      <c r="O41" s="9">
        <f t="shared" si="1"/>
        <v>3.5</v>
      </c>
      <c r="P41" s="17">
        <f t="shared" si="2"/>
        <v>69.79</v>
      </c>
      <c r="Q41" s="16"/>
      <c r="R41" s="9"/>
    </row>
    <row r="42" ht="39" customHeight="1" spans="1:18">
      <c r="A42" s="5">
        <v>37</v>
      </c>
      <c r="B42" s="9" t="s">
        <v>245</v>
      </c>
      <c r="C42" s="9"/>
      <c r="D42" s="9"/>
      <c r="E42" s="16"/>
      <c r="F42" s="16">
        <v>192.5</v>
      </c>
      <c r="G42" s="9">
        <v>19.94</v>
      </c>
      <c r="H42" s="17">
        <f t="shared" si="0"/>
        <v>3838.45</v>
      </c>
      <c r="I42" s="16"/>
      <c r="J42" s="16"/>
      <c r="K42" s="16"/>
      <c r="L42" s="16"/>
      <c r="M42" s="16"/>
      <c r="N42" s="16"/>
      <c r="O42" s="9">
        <f t="shared" si="1"/>
        <v>192.5</v>
      </c>
      <c r="P42" s="17">
        <f t="shared" si="2"/>
        <v>3838.45</v>
      </c>
      <c r="Q42" s="16"/>
      <c r="R42" s="9"/>
    </row>
    <row r="43" ht="39" customHeight="1" spans="1:18">
      <c r="A43" s="10" t="s">
        <v>33</v>
      </c>
      <c r="B43" s="11"/>
      <c r="C43" s="12">
        <f>SUM(C6:C42)</f>
        <v>418</v>
      </c>
      <c r="D43" s="12"/>
      <c r="E43" s="12">
        <f>SUM(E6:E42)</f>
        <v>10424.92</v>
      </c>
      <c r="F43" s="12">
        <f>SUM(F6:F42)</f>
        <v>1291.96</v>
      </c>
      <c r="G43" s="12"/>
      <c r="H43" s="17">
        <f>SUM(H6:H42)</f>
        <v>25761.6824</v>
      </c>
      <c r="I43" s="12">
        <f>SUM(I6:I42)</f>
        <v>418</v>
      </c>
      <c r="J43" s="12"/>
      <c r="K43" s="12">
        <f>SUM(K6:K42)</f>
        <v>10424.92</v>
      </c>
      <c r="L43" s="12">
        <f>SUM(L6:L42)</f>
        <v>0</v>
      </c>
      <c r="M43" s="12"/>
      <c r="N43" s="12">
        <f>SUM(N6:N42)</f>
        <v>0</v>
      </c>
      <c r="O43" s="12">
        <f>SUM(O6:O42)</f>
        <v>2127.96</v>
      </c>
      <c r="P43" s="17">
        <f>SUM(P6:P42)</f>
        <v>46611.5224</v>
      </c>
      <c r="Q43" s="16"/>
      <c r="R43" s="9"/>
    </row>
    <row r="44" ht="27" customHeight="1" spans="6:18">
      <c r="F44" s="18"/>
      <c r="G44" s="18"/>
      <c r="H44" s="18"/>
      <c r="I44" s="18"/>
      <c r="J44" s="18"/>
      <c r="L44" s="18"/>
      <c r="M44" s="18"/>
      <c r="N44" s="18"/>
      <c r="O44" s="18"/>
      <c r="P44" s="18"/>
      <c r="Q44" s="18"/>
      <c r="R44" s="18"/>
    </row>
  </sheetData>
  <mergeCells count="16">
    <mergeCell ref="A1:R1"/>
    <mergeCell ref="A2:B2"/>
    <mergeCell ref="C2:E2"/>
    <mergeCell ref="I2:K2"/>
    <mergeCell ref="A3:R3"/>
    <mergeCell ref="C4:E4"/>
    <mergeCell ref="F4:H4"/>
    <mergeCell ref="I4:K4"/>
    <mergeCell ref="L4:N4"/>
    <mergeCell ref="A43:B43"/>
    <mergeCell ref="A4:A5"/>
    <mergeCell ref="B4:B5"/>
    <mergeCell ref="O4:O5"/>
    <mergeCell ref="P4:P5"/>
    <mergeCell ref="Q4:Q5"/>
    <mergeCell ref="R4:R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9"/>
  <sheetViews>
    <sheetView topLeftCell="A28" workbookViewId="0">
      <selection activeCell="C28" sqref="C$1:D$1048576"/>
    </sheetView>
  </sheetViews>
  <sheetFormatPr defaultColWidth="9" defaultRowHeight="14.25"/>
  <cols>
    <col min="1" max="1" width="6.375" customWidth="1"/>
    <col min="2" max="2" width="9.25" customWidth="1"/>
    <col min="3" max="3" width="8" customWidth="1"/>
    <col min="4" max="4" width="5.625" customWidth="1"/>
    <col min="5" max="5" width="8.625" customWidth="1"/>
    <col min="6" max="6" width="8.00833333333333" customWidth="1"/>
    <col min="7" max="7" width="5.625" customWidth="1"/>
    <col min="8" max="8" width="12" customWidth="1"/>
    <col min="9" max="9" width="8.00833333333333" customWidth="1"/>
    <col min="10" max="10" width="5.625" customWidth="1"/>
    <col min="11" max="11" width="12" customWidth="1"/>
    <col min="12" max="12" width="8.00833333333333" customWidth="1"/>
    <col min="13" max="13" width="5.625" customWidth="1"/>
    <col min="14" max="15" width="12" customWidth="1"/>
    <col min="16" max="16" width="12.5" customWidth="1"/>
    <col min="17" max="17" width="19" customWidth="1"/>
  </cols>
  <sheetData>
    <row r="1" ht="44" customHeight="1" spans="1:18">
      <c r="A1" s="1" t="s">
        <v>246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9" customHeight="1" spans="1:18">
      <c r="A2" s="2" t="s">
        <v>247</v>
      </c>
      <c r="B2" s="2"/>
      <c r="C2" s="2" t="s">
        <v>38</v>
      </c>
      <c r="D2" s="2"/>
      <c r="E2" s="2"/>
      <c r="F2" s="13"/>
      <c r="G2" s="14"/>
      <c r="H2" s="13"/>
      <c r="I2" s="2" t="s">
        <v>39</v>
      </c>
      <c r="J2" s="2"/>
      <c r="K2" s="2"/>
      <c r="L2" s="14"/>
      <c r="M2" s="14"/>
      <c r="O2" s="14"/>
      <c r="Q2" t="s">
        <v>40</v>
      </c>
      <c r="R2" s="2"/>
    </row>
    <row r="3" ht="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6" customHeight="1" spans="1:18">
      <c r="A4" s="4" t="s">
        <v>6</v>
      </c>
      <c r="B4" s="4" t="s">
        <v>41</v>
      </c>
      <c r="C4" s="5" t="s">
        <v>9</v>
      </c>
      <c r="D4" s="6"/>
      <c r="E4" s="15"/>
      <c r="F4" s="5" t="s">
        <v>10</v>
      </c>
      <c r="G4" s="6"/>
      <c r="H4" s="15"/>
      <c r="I4" s="5" t="s">
        <v>11</v>
      </c>
      <c r="J4" s="6"/>
      <c r="K4" s="15"/>
      <c r="L4" s="5" t="s">
        <v>12</v>
      </c>
      <c r="M4" s="6"/>
      <c r="N4" s="15"/>
      <c r="O4" s="4" t="s">
        <v>13</v>
      </c>
      <c r="P4" s="4" t="s">
        <v>14</v>
      </c>
      <c r="Q4" s="4" t="s">
        <v>42</v>
      </c>
      <c r="R4" s="4" t="s">
        <v>16</v>
      </c>
    </row>
    <row r="5" ht="33" customHeight="1" spans="1:18">
      <c r="A5" s="7"/>
      <c r="B5" s="8"/>
      <c r="C5" s="4" t="s">
        <v>17</v>
      </c>
      <c r="D5" s="4" t="s">
        <v>18</v>
      </c>
      <c r="E5" s="4" t="s">
        <v>19</v>
      </c>
      <c r="F5" s="4" t="s">
        <v>17</v>
      </c>
      <c r="G5" s="4" t="s">
        <v>18</v>
      </c>
      <c r="H5" s="4" t="s">
        <v>19</v>
      </c>
      <c r="I5" s="4" t="s">
        <v>17</v>
      </c>
      <c r="J5" s="4" t="s">
        <v>18</v>
      </c>
      <c r="K5" s="4" t="s">
        <v>19</v>
      </c>
      <c r="L5" s="4" t="s">
        <v>17</v>
      </c>
      <c r="M5" s="4" t="s">
        <v>18</v>
      </c>
      <c r="N5" s="4" t="s">
        <v>19</v>
      </c>
      <c r="O5" s="8"/>
      <c r="P5" s="7"/>
      <c r="Q5" s="7"/>
      <c r="R5" s="7"/>
    </row>
    <row r="6" ht="39" customHeight="1" spans="1:18">
      <c r="A6" s="5">
        <v>1</v>
      </c>
      <c r="B6" s="9" t="s">
        <v>248</v>
      </c>
      <c r="C6" s="9">
        <v>9</v>
      </c>
      <c r="D6" s="9">
        <v>24.94</v>
      </c>
      <c r="E6" s="17">
        <f>C6*D6</f>
        <v>224.46</v>
      </c>
      <c r="F6" s="9">
        <v>65</v>
      </c>
      <c r="G6" s="9">
        <v>19.94</v>
      </c>
      <c r="H6" s="17">
        <f>F6*G6</f>
        <v>1296.1</v>
      </c>
      <c r="I6" s="9">
        <v>9</v>
      </c>
      <c r="J6" s="9">
        <v>24.94</v>
      </c>
      <c r="K6" s="17">
        <f>I6*J6</f>
        <v>224.46</v>
      </c>
      <c r="L6" s="9"/>
      <c r="M6" s="9"/>
      <c r="N6" s="9"/>
      <c r="O6" s="9">
        <f>C6+F6+I6+L6</f>
        <v>83</v>
      </c>
      <c r="P6" s="17">
        <f>E6+H6+K6+N6</f>
        <v>1745.02</v>
      </c>
      <c r="Q6" s="19"/>
      <c r="R6" s="19"/>
    </row>
    <row r="7" ht="39" customHeight="1" spans="1:18">
      <c r="A7" s="5">
        <v>2</v>
      </c>
      <c r="B7" s="9" t="s">
        <v>249</v>
      </c>
      <c r="C7" s="9">
        <v>50</v>
      </c>
      <c r="D7" s="9">
        <v>24.94</v>
      </c>
      <c r="E7" s="17">
        <f>C7*D7</f>
        <v>1247</v>
      </c>
      <c r="F7" s="9"/>
      <c r="G7" s="9">
        <v>19.94</v>
      </c>
      <c r="H7" s="17"/>
      <c r="I7" s="9">
        <v>50</v>
      </c>
      <c r="J7" s="9">
        <v>24.94</v>
      </c>
      <c r="K7" s="17">
        <f>I7*J7</f>
        <v>1247</v>
      </c>
      <c r="L7" s="9"/>
      <c r="M7" s="9"/>
      <c r="N7" s="9"/>
      <c r="O7" s="9">
        <f>C7+F7+I7+L7</f>
        <v>100</v>
      </c>
      <c r="P7" s="17">
        <f>E7+H7+K7+N7</f>
        <v>2494</v>
      </c>
      <c r="Q7" s="19"/>
      <c r="R7" s="19"/>
    </row>
    <row r="8" ht="39" customHeight="1" spans="1:18">
      <c r="A8" s="5">
        <v>3</v>
      </c>
      <c r="B8" s="9" t="s">
        <v>250</v>
      </c>
      <c r="C8" s="9">
        <v>12</v>
      </c>
      <c r="D8" s="9">
        <v>24.94</v>
      </c>
      <c r="E8" s="17">
        <f>C8*D8</f>
        <v>299.28</v>
      </c>
      <c r="F8" s="9"/>
      <c r="G8" s="9">
        <v>19.94</v>
      </c>
      <c r="H8" s="17"/>
      <c r="I8" s="9">
        <v>12</v>
      </c>
      <c r="J8" s="9">
        <v>24.94</v>
      </c>
      <c r="K8" s="17">
        <f>I8*J8</f>
        <v>299.28</v>
      </c>
      <c r="L8" s="9"/>
      <c r="M8" s="9"/>
      <c r="N8" s="9"/>
      <c r="O8" s="9">
        <f>C8+F8+I8+L8</f>
        <v>24</v>
      </c>
      <c r="P8" s="17">
        <f>E8+H8+K8+N8</f>
        <v>598.56</v>
      </c>
      <c r="Q8" s="19"/>
      <c r="R8" s="19"/>
    </row>
    <row r="9" ht="39" customHeight="1" spans="1:18">
      <c r="A9" s="5">
        <v>4</v>
      </c>
      <c r="B9" s="9" t="s">
        <v>251</v>
      </c>
      <c r="C9" s="9">
        <v>50</v>
      </c>
      <c r="D9" s="9">
        <v>24.94</v>
      </c>
      <c r="E9" s="17">
        <f>C9*D9</f>
        <v>1247</v>
      </c>
      <c r="F9" s="9"/>
      <c r="G9" s="9">
        <v>19.94</v>
      </c>
      <c r="H9" s="17"/>
      <c r="I9" s="9">
        <v>50</v>
      </c>
      <c r="J9" s="9">
        <v>24.94</v>
      </c>
      <c r="K9" s="17">
        <f>I9*J9</f>
        <v>1247</v>
      </c>
      <c r="L9" s="9"/>
      <c r="M9" s="9"/>
      <c r="N9" s="9"/>
      <c r="O9" s="9">
        <f>C9+F9+I9+L9</f>
        <v>100</v>
      </c>
      <c r="P9" s="17">
        <f>E9+H9+K9+N9</f>
        <v>2494</v>
      </c>
      <c r="Q9" s="19"/>
      <c r="R9" s="19"/>
    </row>
    <row r="10" ht="39" customHeight="1" spans="1:18">
      <c r="A10" s="5">
        <v>5</v>
      </c>
      <c r="B10" s="9" t="s">
        <v>252</v>
      </c>
      <c r="C10" s="9">
        <v>5.8</v>
      </c>
      <c r="D10" s="9">
        <v>24.94</v>
      </c>
      <c r="E10" s="17">
        <f>C10*D10</f>
        <v>144.652</v>
      </c>
      <c r="F10" s="9"/>
      <c r="G10" s="9">
        <v>19.94</v>
      </c>
      <c r="H10" s="17"/>
      <c r="I10" s="9">
        <v>5.8</v>
      </c>
      <c r="J10" s="9">
        <v>24.94</v>
      </c>
      <c r="K10" s="17">
        <f>I10*J10</f>
        <v>144.652</v>
      </c>
      <c r="L10" s="9"/>
      <c r="M10" s="9"/>
      <c r="N10" s="9"/>
      <c r="O10" s="9">
        <f>C10+F10+I10+L10</f>
        <v>11.6</v>
      </c>
      <c r="P10" s="17">
        <f>E10+H10+K10+N10</f>
        <v>289.304</v>
      </c>
      <c r="Q10" s="19"/>
      <c r="R10" s="19"/>
    </row>
    <row r="11" ht="39" customHeight="1" spans="1:18">
      <c r="A11" s="5">
        <v>6</v>
      </c>
      <c r="B11" s="9" t="s">
        <v>253</v>
      </c>
      <c r="C11" s="9"/>
      <c r="D11" s="9"/>
      <c r="E11" s="17"/>
      <c r="F11" s="16">
        <v>115</v>
      </c>
      <c r="G11" s="9">
        <v>19.94</v>
      </c>
      <c r="H11" s="17">
        <f>F11*G11</f>
        <v>2293.1</v>
      </c>
      <c r="I11" s="16"/>
      <c r="J11" s="16"/>
      <c r="K11" s="17"/>
      <c r="L11" s="16"/>
      <c r="M11" s="16"/>
      <c r="N11" s="16"/>
      <c r="O11" s="9">
        <f t="shared" ref="O11:O37" si="0">C11+F11+I11+L11</f>
        <v>115</v>
      </c>
      <c r="P11" s="17">
        <f t="shared" ref="P11:P37" si="1">E11+H11+K11+N11</f>
        <v>2293.1</v>
      </c>
      <c r="Q11" s="16"/>
      <c r="R11" s="9"/>
    </row>
    <row r="12" ht="39" customHeight="1" spans="1:18">
      <c r="A12" s="5">
        <v>7</v>
      </c>
      <c r="B12" s="9" t="s">
        <v>254</v>
      </c>
      <c r="C12" s="9"/>
      <c r="D12" s="9"/>
      <c r="E12" s="17"/>
      <c r="F12" s="16">
        <v>230</v>
      </c>
      <c r="G12" s="9">
        <v>19.94</v>
      </c>
      <c r="H12" s="17">
        <f t="shared" ref="H12:H37" si="2">F12*G12</f>
        <v>4586.2</v>
      </c>
      <c r="I12" s="16"/>
      <c r="J12" s="16"/>
      <c r="K12" s="17"/>
      <c r="L12" s="16"/>
      <c r="M12" s="16"/>
      <c r="N12" s="16"/>
      <c r="O12" s="9">
        <f t="shared" si="0"/>
        <v>230</v>
      </c>
      <c r="P12" s="17">
        <f t="shared" si="1"/>
        <v>4586.2</v>
      </c>
      <c r="Q12" s="16"/>
      <c r="R12" s="9"/>
    </row>
    <row r="13" ht="39" customHeight="1" spans="1:18">
      <c r="A13" s="5">
        <v>8</v>
      </c>
      <c r="B13" s="9" t="s">
        <v>255</v>
      </c>
      <c r="C13" s="9"/>
      <c r="D13" s="9"/>
      <c r="E13" s="17"/>
      <c r="F13" s="16">
        <v>102</v>
      </c>
      <c r="G13" s="9">
        <v>19.94</v>
      </c>
      <c r="H13" s="17">
        <f t="shared" si="2"/>
        <v>2033.88</v>
      </c>
      <c r="I13" s="16"/>
      <c r="J13" s="16"/>
      <c r="K13" s="17"/>
      <c r="L13" s="16"/>
      <c r="M13" s="16"/>
      <c r="N13" s="16"/>
      <c r="O13" s="9">
        <f t="shared" si="0"/>
        <v>102</v>
      </c>
      <c r="P13" s="17">
        <f t="shared" si="1"/>
        <v>2033.88</v>
      </c>
      <c r="Q13" s="16"/>
      <c r="R13" s="9"/>
    </row>
    <row r="14" ht="39" customHeight="1" spans="1:18">
      <c r="A14" s="5">
        <v>9</v>
      </c>
      <c r="B14" s="9" t="s">
        <v>256</v>
      </c>
      <c r="C14" s="9"/>
      <c r="D14" s="9"/>
      <c r="E14" s="17"/>
      <c r="F14" s="16">
        <v>13.4</v>
      </c>
      <c r="G14" s="9">
        <v>19.94</v>
      </c>
      <c r="H14" s="17">
        <f t="shared" si="2"/>
        <v>267.196</v>
      </c>
      <c r="I14" s="16"/>
      <c r="J14" s="16"/>
      <c r="K14" s="17"/>
      <c r="L14" s="16"/>
      <c r="M14" s="16"/>
      <c r="N14" s="16"/>
      <c r="O14" s="9">
        <f t="shared" si="0"/>
        <v>13.4</v>
      </c>
      <c r="P14" s="17">
        <f t="shared" si="1"/>
        <v>267.196</v>
      </c>
      <c r="Q14" s="16"/>
      <c r="R14" s="9"/>
    </row>
    <row r="15" ht="39" customHeight="1" spans="1:18">
      <c r="A15" s="5">
        <v>10</v>
      </c>
      <c r="B15" s="9" t="s">
        <v>257</v>
      </c>
      <c r="C15" s="9"/>
      <c r="D15" s="9"/>
      <c r="E15" s="17"/>
      <c r="F15" s="16">
        <v>5</v>
      </c>
      <c r="G15" s="9">
        <v>19.94</v>
      </c>
      <c r="H15" s="17">
        <f t="shared" si="2"/>
        <v>99.7</v>
      </c>
      <c r="I15" s="16"/>
      <c r="J15" s="16"/>
      <c r="K15" s="17"/>
      <c r="L15" s="16"/>
      <c r="M15" s="16"/>
      <c r="N15" s="16"/>
      <c r="O15" s="9">
        <f t="shared" si="0"/>
        <v>5</v>
      </c>
      <c r="P15" s="17">
        <f t="shared" si="1"/>
        <v>99.7</v>
      </c>
      <c r="Q15" s="16"/>
      <c r="R15" s="9"/>
    </row>
    <row r="16" ht="39" customHeight="1" spans="1:18">
      <c r="A16" s="5">
        <v>11</v>
      </c>
      <c r="B16" s="9" t="s">
        <v>258</v>
      </c>
      <c r="C16" s="9"/>
      <c r="D16" s="9"/>
      <c r="E16" s="17"/>
      <c r="F16" s="16">
        <v>40</v>
      </c>
      <c r="G16" s="9">
        <v>19.94</v>
      </c>
      <c r="H16" s="17">
        <f t="shared" si="2"/>
        <v>797.6</v>
      </c>
      <c r="I16" s="16"/>
      <c r="J16" s="16"/>
      <c r="K16" s="17"/>
      <c r="L16" s="16"/>
      <c r="M16" s="16"/>
      <c r="N16" s="16"/>
      <c r="O16" s="9">
        <f t="shared" si="0"/>
        <v>40</v>
      </c>
      <c r="P16" s="17">
        <f t="shared" si="1"/>
        <v>797.6</v>
      </c>
      <c r="Q16" s="16"/>
      <c r="R16" s="9"/>
    </row>
    <row r="17" ht="39" customHeight="1" spans="1:18">
      <c r="A17" s="5">
        <v>12</v>
      </c>
      <c r="B17" s="9" t="s">
        <v>259</v>
      </c>
      <c r="C17" s="9"/>
      <c r="D17" s="9"/>
      <c r="E17" s="17"/>
      <c r="F17" s="16">
        <v>125</v>
      </c>
      <c r="G17" s="9">
        <v>19.94</v>
      </c>
      <c r="H17" s="17">
        <f t="shared" si="2"/>
        <v>2492.5</v>
      </c>
      <c r="I17" s="16"/>
      <c r="J17" s="16"/>
      <c r="K17" s="17"/>
      <c r="L17" s="16"/>
      <c r="M17" s="16"/>
      <c r="N17" s="16"/>
      <c r="O17" s="9">
        <f t="shared" si="0"/>
        <v>125</v>
      </c>
      <c r="P17" s="17">
        <f t="shared" si="1"/>
        <v>2492.5</v>
      </c>
      <c r="Q17" s="16"/>
      <c r="R17" s="9"/>
    </row>
    <row r="18" ht="39" customHeight="1" spans="1:18">
      <c r="A18" s="5">
        <v>13</v>
      </c>
      <c r="B18" s="9" t="s">
        <v>260</v>
      </c>
      <c r="C18" s="9"/>
      <c r="D18" s="9"/>
      <c r="E18" s="17"/>
      <c r="F18" s="16">
        <v>195</v>
      </c>
      <c r="G18" s="9">
        <v>19.94</v>
      </c>
      <c r="H18" s="17">
        <f t="shared" si="2"/>
        <v>3888.3</v>
      </c>
      <c r="I18" s="16"/>
      <c r="J18" s="16"/>
      <c r="K18" s="17"/>
      <c r="L18" s="16"/>
      <c r="M18" s="16"/>
      <c r="N18" s="16"/>
      <c r="O18" s="9">
        <f t="shared" si="0"/>
        <v>195</v>
      </c>
      <c r="P18" s="17">
        <f t="shared" si="1"/>
        <v>3888.3</v>
      </c>
      <c r="Q18" s="16"/>
      <c r="R18" s="9"/>
    </row>
    <row r="19" ht="39" customHeight="1" spans="1:18">
      <c r="A19" s="5">
        <v>14</v>
      </c>
      <c r="B19" s="9" t="s">
        <v>261</v>
      </c>
      <c r="C19" s="9"/>
      <c r="D19" s="9"/>
      <c r="E19" s="17"/>
      <c r="F19" s="16">
        <v>150</v>
      </c>
      <c r="G19" s="9">
        <v>19.94</v>
      </c>
      <c r="H19" s="17">
        <f t="shared" si="2"/>
        <v>2991</v>
      </c>
      <c r="I19" s="16"/>
      <c r="J19" s="16"/>
      <c r="K19" s="17"/>
      <c r="L19" s="16"/>
      <c r="M19" s="16"/>
      <c r="N19" s="16"/>
      <c r="O19" s="9">
        <f t="shared" si="0"/>
        <v>150</v>
      </c>
      <c r="P19" s="17">
        <f t="shared" si="1"/>
        <v>2991</v>
      </c>
      <c r="Q19" s="16"/>
      <c r="R19" s="9"/>
    </row>
    <row r="20" ht="39" customHeight="1" spans="1:18">
      <c r="A20" s="5">
        <v>15</v>
      </c>
      <c r="B20" s="9" t="s">
        <v>262</v>
      </c>
      <c r="C20" s="9"/>
      <c r="D20" s="9"/>
      <c r="E20" s="17"/>
      <c r="F20" s="16">
        <v>25</v>
      </c>
      <c r="G20" s="9">
        <v>19.94</v>
      </c>
      <c r="H20" s="17">
        <f t="shared" si="2"/>
        <v>498.5</v>
      </c>
      <c r="I20" s="16"/>
      <c r="J20" s="16"/>
      <c r="K20" s="17"/>
      <c r="L20" s="16"/>
      <c r="M20" s="16"/>
      <c r="N20" s="16"/>
      <c r="O20" s="9">
        <f t="shared" si="0"/>
        <v>25</v>
      </c>
      <c r="P20" s="17">
        <f t="shared" si="1"/>
        <v>498.5</v>
      </c>
      <c r="Q20" s="16"/>
      <c r="R20" s="9"/>
    </row>
    <row r="21" ht="39" customHeight="1" spans="1:18">
      <c r="A21" s="5">
        <v>16</v>
      </c>
      <c r="B21" s="9" t="s">
        <v>263</v>
      </c>
      <c r="C21" s="9"/>
      <c r="D21" s="9"/>
      <c r="E21" s="17"/>
      <c r="F21" s="16">
        <v>90</v>
      </c>
      <c r="G21" s="9">
        <v>19.94</v>
      </c>
      <c r="H21" s="17">
        <f t="shared" si="2"/>
        <v>1794.6</v>
      </c>
      <c r="I21" s="16"/>
      <c r="J21" s="16"/>
      <c r="K21" s="17"/>
      <c r="L21" s="16"/>
      <c r="M21" s="16"/>
      <c r="N21" s="16"/>
      <c r="O21" s="9">
        <f t="shared" si="0"/>
        <v>90</v>
      </c>
      <c r="P21" s="17">
        <f t="shared" si="1"/>
        <v>1794.6</v>
      </c>
      <c r="Q21" s="16"/>
      <c r="R21" s="9"/>
    </row>
    <row r="22" ht="39" customHeight="1" spans="1:18">
      <c r="A22" s="5">
        <v>17</v>
      </c>
      <c r="B22" s="9" t="s">
        <v>264</v>
      </c>
      <c r="C22" s="9"/>
      <c r="D22" s="9"/>
      <c r="E22" s="17"/>
      <c r="F22" s="16">
        <v>170</v>
      </c>
      <c r="G22" s="9">
        <v>19.94</v>
      </c>
      <c r="H22" s="17">
        <f t="shared" si="2"/>
        <v>3389.8</v>
      </c>
      <c r="I22" s="16"/>
      <c r="J22" s="16"/>
      <c r="K22" s="17"/>
      <c r="L22" s="16"/>
      <c r="M22" s="16"/>
      <c r="N22" s="16"/>
      <c r="O22" s="9">
        <f t="shared" si="0"/>
        <v>170</v>
      </c>
      <c r="P22" s="17">
        <f t="shared" si="1"/>
        <v>3389.8</v>
      </c>
      <c r="Q22" s="16"/>
      <c r="R22" s="9"/>
    </row>
    <row r="23" ht="39" customHeight="1" spans="1:18">
      <c r="A23" s="5">
        <v>18</v>
      </c>
      <c r="B23" s="9" t="s">
        <v>107</v>
      </c>
      <c r="C23" s="9"/>
      <c r="D23" s="9"/>
      <c r="E23" s="17"/>
      <c r="F23" s="16">
        <v>350</v>
      </c>
      <c r="G23" s="9">
        <v>19.94</v>
      </c>
      <c r="H23" s="17">
        <f t="shared" si="2"/>
        <v>6979</v>
      </c>
      <c r="I23" s="16"/>
      <c r="J23" s="16"/>
      <c r="K23" s="17"/>
      <c r="L23" s="16"/>
      <c r="M23" s="16"/>
      <c r="N23" s="16"/>
      <c r="O23" s="9">
        <f t="shared" si="0"/>
        <v>350</v>
      </c>
      <c r="P23" s="17">
        <f t="shared" si="1"/>
        <v>6979</v>
      </c>
      <c r="Q23" s="16"/>
      <c r="R23" s="9"/>
    </row>
    <row r="24" ht="39" customHeight="1" spans="1:18">
      <c r="A24" s="5">
        <v>19</v>
      </c>
      <c r="B24" s="9" t="s">
        <v>265</v>
      </c>
      <c r="C24" s="9"/>
      <c r="D24" s="9"/>
      <c r="E24" s="17"/>
      <c r="F24" s="16">
        <v>2</v>
      </c>
      <c r="G24" s="9">
        <v>19.94</v>
      </c>
      <c r="H24" s="17">
        <f t="shared" si="2"/>
        <v>39.88</v>
      </c>
      <c r="I24" s="16"/>
      <c r="J24" s="16"/>
      <c r="K24" s="17"/>
      <c r="L24" s="16"/>
      <c r="M24" s="16"/>
      <c r="N24" s="16"/>
      <c r="O24" s="9">
        <f t="shared" si="0"/>
        <v>2</v>
      </c>
      <c r="P24" s="17">
        <f t="shared" si="1"/>
        <v>39.88</v>
      </c>
      <c r="Q24" s="16"/>
      <c r="R24" s="9"/>
    </row>
    <row r="25" ht="39" customHeight="1" spans="1:18">
      <c r="A25" s="5">
        <v>20</v>
      </c>
      <c r="B25" s="9" t="s">
        <v>266</v>
      </c>
      <c r="C25" s="9"/>
      <c r="D25" s="9"/>
      <c r="E25" s="17"/>
      <c r="F25" s="16">
        <v>4</v>
      </c>
      <c r="G25" s="9">
        <v>19.94</v>
      </c>
      <c r="H25" s="17">
        <f t="shared" si="2"/>
        <v>79.76</v>
      </c>
      <c r="I25" s="16"/>
      <c r="J25" s="16"/>
      <c r="K25" s="17"/>
      <c r="L25" s="16"/>
      <c r="M25" s="16"/>
      <c r="N25" s="16"/>
      <c r="O25" s="9">
        <f t="shared" si="0"/>
        <v>4</v>
      </c>
      <c r="P25" s="17">
        <f t="shared" si="1"/>
        <v>79.76</v>
      </c>
      <c r="Q25" s="16"/>
      <c r="R25" s="9"/>
    </row>
    <row r="26" ht="39" customHeight="1" spans="1:18">
      <c r="A26" s="5">
        <v>21</v>
      </c>
      <c r="B26" s="9" t="s">
        <v>267</v>
      </c>
      <c r="C26" s="9"/>
      <c r="D26" s="9"/>
      <c r="E26" s="17"/>
      <c r="F26" s="16">
        <v>4</v>
      </c>
      <c r="G26" s="9">
        <v>19.94</v>
      </c>
      <c r="H26" s="17">
        <f t="shared" si="2"/>
        <v>79.76</v>
      </c>
      <c r="I26" s="16"/>
      <c r="J26" s="16"/>
      <c r="K26" s="17"/>
      <c r="L26" s="16"/>
      <c r="M26" s="16"/>
      <c r="N26" s="16"/>
      <c r="O26" s="9">
        <f t="shared" si="0"/>
        <v>4</v>
      </c>
      <c r="P26" s="17">
        <f t="shared" si="1"/>
        <v>79.76</v>
      </c>
      <c r="Q26" s="16"/>
      <c r="R26" s="9"/>
    </row>
    <row r="27" ht="39" customHeight="1" spans="1:18">
      <c r="A27" s="5">
        <v>22</v>
      </c>
      <c r="B27" s="9" t="s">
        <v>268</v>
      </c>
      <c r="C27" s="9"/>
      <c r="D27" s="9"/>
      <c r="E27" s="17"/>
      <c r="F27" s="16">
        <v>8</v>
      </c>
      <c r="G27" s="9">
        <v>19.94</v>
      </c>
      <c r="H27" s="17">
        <f t="shared" si="2"/>
        <v>159.52</v>
      </c>
      <c r="I27" s="16"/>
      <c r="J27" s="16"/>
      <c r="K27" s="17"/>
      <c r="L27" s="16"/>
      <c r="M27" s="16"/>
      <c r="N27" s="16"/>
      <c r="O27" s="9">
        <f t="shared" si="0"/>
        <v>8</v>
      </c>
      <c r="P27" s="17">
        <f t="shared" si="1"/>
        <v>159.52</v>
      </c>
      <c r="Q27" s="16"/>
      <c r="R27" s="9"/>
    </row>
    <row r="28" ht="39" customHeight="1" spans="1:18">
      <c r="A28" s="5">
        <v>23</v>
      </c>
      <c r="B28" s="9" t="s">
        <v>269</v>
      </c>
      <c r="C28" s="9"/>
      <c r="D28" s="9"/>
      <c r="E28" s="17"/>
      <c r="F28" s="16">
        <v>2.5</v>
      </c>
      <c r="G28" s="9">
        <v>19.94</v>
      </c>
      <c r="H28" s="17">
        <f t="shared" si="2"/>
        <v>49.85</v>
      </c>
      <c r="I28" s="16"/>
      <c r="J28" s="16"/>
      <c r="K28" s="17"/>
      <c r="L28" s="16"/>
      <c r="M28" s="16"/>
      <c r="N28" s="16"/>
      <c r="O28" s="9">
        <f t="shared" si="0"/>
        <v>2.5</v>
      </c>
      <c r="P28" s="17">
        <f t="shared" si="1"/>
        <v>49.85</v>
      </c>
      <c r="Q28" s="16"/>
      <c r="R28" s="9"/>
    </row>
    <row r="29" ht="39" customHeight="1" spans="1:18">
      <c r="A29" s="5">
        <v>24</v>
      </c>
      <c r="B29" s="9" t="s">
        <v>270</v>
      </c>
      <c r="C29" s="9"/>
      <c r="D29" s="9"/>
      <c r="E29" s="17"/>
      <c r="F29" s="16">
        <v>4.5</v>
      </c>
      <c r="G29" s="9">
        <v>19.94</v>
      </c>
      <c r="H29" s="17">
        <f t="shared" si="2"/>
        <v>89.73</v>
      </c>
      <c r="I29" s="16"/>
      <c r="J29" s="16"/>
      <c r="K29" s="17"/>
      <c r="L29" s="16"/>
      <c r="M29" s="16"/>
      <c r="N29" s="16"/>
      <c r="O29" s="9">
        <f t="shared" si="0"/>
        <v>4.5</v>
      </c>
      <c r="P29" s="17">
        <f t="shared" si="1"/>
        <v>89.73</v>
      </c>
      <c r="Q29" s="16"/>
      <c r="R29" s="9"/>
    </row>
    <row r="30" ht="39" customHeight="1" spans="1:18">
      <c r="A30" s="5">
        <v>25</v>
      </c>
      <c r="B30" s="9" t="s">
        <v>271</v>
      </c>
      <c r="C30" s="9"/>
      <c r="D30" s="9"/>
      <c r="E30" s="17"/>
      <c r="F30" s="16">
        <v>3.5</v>
      </c>
      <c r="G30" s="9">
        <v>19.94</v>
      </c>
      <c r="H30" s="17">
        <f t="shared" si="2"/>
        <v>69.79</v>
      </c>
      <c r="I30" s="16"/>
      <c r="J30" s="16"/>
      <c r="K30" s="17"/>
      <c r="L30" s="16"/>
      <c r="M30" s="16"/>
      <c r="N30" s="16"/>
      <c r="O30" s="9">
        <f t="shared" si="0"/>
        <v>3.5</v>
      </c>
      <c r="P30" s="17">
        <f t="shared" si="1"/>
        <v>69.79</v>
      </c>
      <c r="Q30" s="16"/>
      <c r="R30" s="9"/>
    </row>
    <row r="31" ht="39" customHeight="1" spans="1:18">
      <c r="A31" s="5">
        <v>26</v>
      </c>
      <c r="B31" s="9" t="s">
        <v>272</v>
      </c>
      <c r="C31" s="9"/>
      <c r="D31" s="9"/>
      <c r="E31" s="17"/>
      <c r="F31" s="16">
        <v>19</v>
      </c>
      <c r="G31" s="9">
        <v>19.94</v>
      </c>
      <c r="H31" s="17">
        <f t="shared" si="2"/>
        <v>378.86</v>
      </c>
      <c r="I31" s="16"/>
      <c r="J31" s="16"/>
      <c r="K31" s="17"/>
      <c r="L31" s="16"/>
      <c r="M31" s="16"/>
      <c r="N31" s="16"/>
      <c r="O31" s="9">
        <f t="shared" si="0"/>
        <v>19</v>
      </c>
      <c r="P31" s="17">
        <f t="shared" si="1"/>
        <v>378.86</v>
      </c>
      <c r="Q31" s="16"/>
      <c r="R31" s="9"/>
    </row>
    <row r="32" ht="39" customHeight="1" spans="1:18">
      <c r="A32" s="5">
        <v>27</v>
      </c>
      <c r="B32" s="9" t="s">
        <v>273</v>
      </c>
      <c r="C32" s="9"/>
      <c r="D32" s="9"/>
      <c r="E32" s="17"/>
      <c r="F32" s="16">
        <v>130</v>
      </c>
      <c r="G32" s="9">
        <v>19.94</v>
      </c>
      <c r="H32" s="17">
        <f t="shared" si="2"/>
        <v>2592.2</v>
      </c>
      <c r="I32" s="16"/>
      <c r="J32" s="16"/>
      <c r="K32" s="17"/>
      <c r="L32" s="16"/>
      <c r="M32" s="16"/>
      <c r="N32" s="16"/>
      <c r="O32" s="9">
        <f t="shared" si="0"/>
        <v>130</v>
      </c>
      <c r="P32" s="17">
        <f t="shared" si="1"/>
        <v>2592.2</v>
      </c>
      <c r="Q32" s="16"/>
      <c r="R32" s="9"/>
    </row>
    <row r="33" ht="39" customHeight="1" spans="1:18">
      <c r="A33" s="5">
        <v>28</v>
      </c>
      <c r="B33" s="9" t="s">
        <v>274</v>
      </c>
      <c r="C33" s="9"/>
      <c r="D33" s="9"/>
      <c r="E33" s="17"/>
      <c r="F33" s="16">
        <v>110</v>
      </c>
      <c r="G33" s="9">
        <v>19.94</v>
      </c>
      <c r="H33" s="17">
        <f t="shared" si="2"/>
        <v>2193.4</v>
      </c>
      <c r="I33" s="16"/>
      <c r="J33" s="16"/>
      <c r="K33" s="17"/>
      <c r="L33" s="16"/>
      <c r="M33" s="16"/>
      <c r="N33" s="16"/>
      <c r="O33" s="9">
        <f t="shared" si="0"/>
        <v>110</v>
      </c>
      <c r="P33" s="17">
        <f t="shared" si="1"/>
        <v>2193.4</v>
      </c>
      <c r="Q33" s="16"/>
      <c r="R33" s="9"/>
    </row>
    <row r="34" ht="39" customHeight="1" spans="1:18">
      <c r="A34" s="5">
        <v>29</v>
      </c>
      <c r="B34" s="9" t="s">
        <v>275</v>
      </c>
      <c r="C34" s="9"/>
      <c r="D34" s="9"/>
      <c r="E34" s="17"/>
      <c r="F34" s="16">
        <v>67</v>
      </c>
      <c r="G34" s="9">
        <v>19.94</v>
      </c>
      <c r="H34" s="17">
        <f t="shared" si="2"/>
        <v>1335.98</v>
      </c>
      <c r="I34" s="16"/>
      <c r="J34" s="16"/>
      <c r="K34" s="17"/>
      <c r="L34" s="16"/>
      <c r="M34" s="16"/>
      <c r="N34" s="16"/>
      <c r="O34" s="9">
        <f t="shared" si="0"/>
        <v>67</v>
      </c>
      <c r="P34" s="17">
        <f t="shared" si="1"/>
        <v>1335.98</v>
      </c>
      <c r="Q34" s="16"/>
      <c r="R34" s="9"/>
    </row>
    <row r="35" ht="39" customHeight="1" spans="1:18">
      <c r="A35" s="5">
        <v>30</v>
      </c>
      <c r="B35" s="9" t="s">
        <v>276</v>
      </c>
      <c r="C35" s="9"/>
      <c r="D35" s="9"/>
      <c r="E35" s="17"/>
      <c r="F35" s="16">
        <v>28</v>
      </c>
      <c r="G35" s="9">
        <v>19.94</v>
      </c>
      <c r="H35" s="17">
        <f t="shared" si="2"/>
        <v>558.32</v>
      </c>
      <c r="I35" s="16"/>
      <c r="J35" s="16"/>
      <c r="K35" s="17"/>
      <c r="L35" s="16"/>
      <c r="M35" s="16"/>
      <c r="N35" s="16"/>
      <c r="O35" s="9">
        <f t="shared" si="0"/>
        <v>28</v>
      </c>
      <c r="P35" s="17">
        <f t="shared" si="1"/>
        <v>558.32</v>
      </c>
      <c r="Q35" s="16"/>
      <c r="R35" s="9"/>
    </row>
    <row r="36" ht="39" customHeight="1" spans="1:18">
      <c r="A36" s="5">
        <v>31</v>
      </c>
      <c r="B36" s="9" t="s">
        <v>264</v>
      </c>
      <c r="C36" s="9"/>
      <c r="D36" s="9"/>
      <c r="E36" s="17"/>
      <c r="F36" s="16">
        <v>3.5</v>
      </c>
      <c r="G36" s="9">
        <v>19.94</v>
      </c>
      <c r="H36" s="17">
        <f t="shared" si="2"/>
        <v>69.79</v>
      </c>
      <c r="I36" s="16"/>
      <c r="J36" s="16"/>
      <c r="K36" s="17"/>
      <c r="L36" s="16"/>
      <c r="M36" s="16"/>
      <c r="N36" s="16"/>
      <c r="O36" s="9">
        <f t="shared" si="0"/>
        <v>3.5</v>
      </c>
      <c r="P36" s="17">
        <f t="shared" si="1"/>
        <v>69.79</v>
      </c>
      <c r="Q36" s="16"/>
      <c r="R36" s="9"/>
    </row>
    <row r="37" ht="39" customHeight="1" spans="1:18">
      <c r="A37" s="5">
        <v>32</v>
      </c>
      <c r="B37" s="9" t="s">
        <v>277</v>
      </c>
      <c r="C37" s="9"/>
      <c r="D37" s="9"/>
      <c r="E37" s="17"/>
      <c r="F37" s="16">
        <v>450</v>
      </c>
      <c r="G37" s="9">
        <v>19.94</v>
      </c>
      <c r="H37" s="17">
        <f t="shared" si="2"/>
        <v>8973</v>
      </c>
      <c r="I37" s="16"/>
      <c r="J37" s="16"/>
      <c r="K37" s="17"/>
      <c r="L37" s="16"/>
      <c r="M37" s="16"/>
      <c r="N37" s="16"/>
      <c r="O37" s="9">
        <f t="shared" si="0"/>
        <v>450</v>
      </c>
      <c r="P37" s="17">
        <f t="shared" si="1"/>
        <v>8973</v>
      </c>
      <c r="Q37" s="16"/>
      <c r="R37" s="9"/>
    </row>
    <row r="38" ht="39" customHeight="1" spans="1:18">
      <c r="A38" s="10" t="s">
        <v>33</v>
      </c>
      <c r="B38" s="11"/>
      <c r="C38" s="12">
        <f>SUM(C6:C37)</f>
        <v>126.8</v>
      </c>
      <c r="D38" s="12"/>
      <c r="E38" s="17">
        <f>SUM(E6:E37)</f>
        <v>3162.392</v>
      </c>
      <c r="F38" s="12">
        <f>SUM(F6:F37)</f>
        <v>2511.4</v>
      </c>
      <c r="G38" s="12"/>
      <c r="H38" s="17">
        <f>SUM(H6:H37)</f>
        <v>50077.316</v>
      </c>
      <c r="I38" s="12">
        <f>SUM(I6:I37)</f>
        <v>126.8</v>
      </c>
      <c r="J38" s="12"/>
      <c r="K38" s="17">
        <f>SUM(K6:K37)</f>
        <v>3162.392</v>
      </c>
      <c r="L38" s="12">
        <f>SUM(L6:L37)</f>
        <v>0</v>
      </c>
      <c r="M38" s="12"/>
      <c r="N38" s="12">
        <f>SUM(N6:N37)</f>
        <v>0</v>
      </c>
      <c r="O38" s="12">
        <f>SUM(O6:O37)</f>
        <v>2765</v>
      </c>
      <c r="P38" s="17">
        <f>SUM(P6:P37)</f>
        <v>56402.1</v>
      </c>
      <c r="Q38" s="16"/>
      <c r="R38" s="9"/>
    </row>
    <row r="39" ht="27" customHeight="1" spans="6:18">
      <c r="F39" s="18"/>
      <c r="G39" s="18"/>
      <c r="H39" s="18"/>
      <c r="I39" s="18"/>
      <c r="J39" s="18"/>
      <c r="L39" s="18"/>
      <c r="M39" s="18"/>
      <c r="N39" s="18"/>
      <c r="O39" s="18"/>
      <c r="P39" s="18"/>
      <c r="Q39" s="18"/>
      <c r="R39" s="18"/>
    </row>
  </sheetData>
  <mergeCells count="16">
    <mergeCell ref="A1:R1"/>
    <mergeCell ref="A2:B2"/>
    <mergeCell ref="C2:E2"/>
    <mergeCell ref="I2:K2"/>
    <mergeCell ref="A3:R3"/>
    <mergeCell ref="C4:E4"/>
    <mergeCell ref="F4:H4"/>
    <mergeCell ref="I4:K4"/>
    <mergeCell ref="L4:N4"/>
    <mergeCell ref="A38:B38"/>
    <mergeCell ref="A4:A5"/>
    <mergeCell ref="B4:B5"/>
    <mergeCell ref="O4:O5"/>
    <mergeCell ref="P4:P5"/>
    <mergeCell ref="Q4:Q5"/>
    <mergeCell ref="R4:R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9"/>
  <sheetViews>
    <sheetView topLeftCell="A20" workbookViewId="0">
      <selection activeCell="P28" sqref="P28"/>
    </sheetView>
  </sheetViews>
  <sheetFormatPr defaultColWidth="9" defaultRowHeight="14.25"/>
  <cols>
    <col min="1" max="1" width="6.375" customWidth="1"/>
    <col min="2" max="2" width="9.25" customWidth="1"/>
    <col min="3" max="3" width="8" customWidth="1"/>
    <col min="4" max="4" width="5.625" customWidth="1"/>
    <col min="5" max="5" width="9.375" customWidth="1"/>
    <col min="6" max="6" width="8.00833333333333" customWidth="1"/>
    <col min="7" max="7" width="5.625" customWidth="1"/>
    <col min="8" max="8" width="12" customWidth="1"/>
    <col min="9" max="9" width="8.00833333333333" customWidth="1"/>
    <col min="10" max="10" width="5.625" customWidth="1"/>
    <col min="11" max="11" width="12" customWidth="1"/>
    <col min="12" max="12" width="8.00833333333333" customWidth="1"/>
    <col min="13" max="13" width="5.625" customWidth="1"/>
    <col min="14" max="15" width="12" customWidth="1"/>
    <col min="16" max="16" width="12.5" customWidth="1"/>
    <col min="17" max="17" width="19" customWidth="1"/>
  </cols>
  <sheetData>
    <row r="1" ht="44" customHeight="1" spans="1:18">
      <c r="A1" s="1" t="s">
        <v>278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9" customHeight="1" spans="1:18">
      <c r="A2" s="2" t="s">
        <v>279</v>
      </c>
      <c r="B2" s="2"/>
      <c r="C2" s="2" t="s">
        <v>38</v>
      </c>
      <c r="D2" s="2"/>
      <c r="E2" s="2"/>
      <c r="F2" s="13"/>
      <c r="G2" s="14"/>
      <c r="H2" s="13"/>
      <c r="I2" s="2" t="s">
        <v>39</v>
      </c>
      <c r="J2" s="2"/>
      <c r="K2" s="2"/>
      <c r="L2" s="14"/>
      <c r="M2" s="14"/>
      <c r="O2" s="14"/>
      <c r="Q2" t="s">
        <v>40</v>
      </c>
      <c r="R2" s="2"/>
    </row>
    <row r="3" ht="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26" customHeight="1" spans="1:18">
      <c r="A4" s="4" t="s">
        <v>6</v>
      </c>
      <c r="B4" s="4" t="s">
        <v>41</v>
      </c>
      <c r="C4" s="5" t="s">
        <v>9</v>
      </c>
      <c r="D4" s="6"/>
      <c r="E4" s="15"/>
      <c r="F4" s="5" t="s">
        <v>10</v>
      </c>
      <c r="G4" s="6"/>
      <c r="H4" s="15"/>
      <c r="I4" s="5" t="s">
        <v>11</v>
      </c>
      <c r="J4" s="6"/>
      <c r="K4" s="15"/>
      <c r="L4" s="5" t="s">
        <v>12</v>
      </c>
      <c r="M4" s="6"/>
      <c r="N4" s="15"/>
      <c r="O4" s="4" t="s">
        <v>13</v>
      </c>
      <c r="P4" s="4" t="s">
        <v>14</v>
      </c>
      <c r="Q4" s="4" t="s">
        <v>42</v>
      </c>
      <c r="R4" s="4" t="s">
        <v>16</v>
      </c>
    </row>
    <row r="5" ht="33" customHeight="1" spans="1:18">
      <c r="A5" s="7"/>
      <c r="B5" s="8"/>
      <c r="C5" s="4" t="s">
        <v>17</v>
      </c>
      <c r="D5" s="4" t="s">
        <v>18</v>
      </c>
      <c r="E5" s="4" t="s">
        <v>19</v>
      </c>
      <c r="F5" s="4" t="s">
        <v>17</v>
      </c>
      <c r="G5" s="4" t="s">
        <v>18</v>
      </c>
      <c r="H5" s="4" t="s">
        <v>19</v>
      </c>
      <c r="I5" s="4" t="s">
        <v>17</v>
      </c>
      <c r="J5" s="4" t="s">
        <v>18</v>
      </c>
      <c r="K5" s="4" t="s">
        <v>19</v>
      </c>
      <c r="L5" s="4" t="s">
        <v>17</v>
      </c>
      <c r="M5" s="4" t="s">
        <v>18</v>
      </c>
      <c r="N5" s="4" t="s">
        <v>19</v>
      </c>
      <c r="O5" s="8"/>
      <c r="P5" s="7"/>
      <c r="Q5" s="7"/>
      <c r="R5" s="7"/>
    </row>
    <row r="6" ht="39" customHeight="1" spans="1:18">
      <c r="A6" s="5">
        <v>1</v>
      </c>
      <c r="B6" s="9" t="s">
        <v>280</v>
      </c>
      <c r="C6" s="9">
        <v>571.2</v>
      </c>
      <c r="D6" s="9">
        <v>24.94</v>
      </c>
      <c r="E6" s="17">
        <f t="shared" ref="E6:E16" si="0">C6*D6</f>
        <v>14245.728</v>
      </c>
      <c r="F6" s="16">
        <v>325</v>
      </c>
      <c r="G6" s="9">
        <v>19.94</v>
      </c>
      <c r="H6" s="17">
        <f>F6*G6</f>
        <v>6480.5</v>
      </c>
      <c r="I6" s="16">
        <v>571.2</v>
      </c>
      <c r="J6" s="9">
        <v>24.94</v>
      </c>
      <c r="K6" s="17">
        <f t="shared" ref="K6:K16" si="1">I6*J6</f>
        <v>14245.728</v>
      </c>
      <c r="L6" s="16">
        <v>307</v>
      </c>
      <c r="M6" s="16">
        <v>25</v>
      </c>
      <c r="N6" s="17">
        <f>L6*M6</f>
        <v>7675</v>
      </c>
      <c r="O6" s="9">
        <f t="shared" ref="O6:O20" si="2">C6+F6+I6+L6</f>
        <v>1774.4</v>
      </c>
      <c r="P6" s="17">
        <f t="shared" ref="P6:P20" si="3">E6+H6+K6+N6</f>
        <v>42646.956</v>
      </c>
      <c r="Q6" s="16"/>
      <c r="R6" s="9"/>
    </row>
    <row r="7" ht="39" customHeight="1" spans="1:18">
      <c r="A7" s="5">
        <v>2</v>
      </c>
      <c r="B7" s="9" t="s">
        <v>121</v>
      </c>
      <c r="C7" s="9">
        <v>114</v>
      </c>
      <c r="D7" s="9">
        <v>24.94</v>
      </c>
      <c r="E7" s="17">
        <f t="shared" si="0"/>
        <v>2843.16</v>
      </c>
      <c r="F7" s="16">
        <v>92</v>
      </c>
      <c r="G7" s="9">
        <v>19.94</v>
      </c>
      <c r="H7" s="17">
        <f>F7*G7</f>
        <v>1834.48</v>
      </c>
      <c r="I7" s="16">
        <v>114</v>
      </c>
      <c r="J7" s="9">
        <v>24.94</v>
      </c>
      <c r="K7" s="17">
        <f t="shared" si="1"/>
        <v>2843.16</v>
      </c>
      <c r="L7" s="16"/>
      <c r="M7" s="16"/>
      <c r="N7" s="16"/>
      <c r="O7" s="9">
        <f t="shared" si="2"/>
        <v>320</v>
      </c>
      <c r="P7" s="17">
        <f t="shared" si="3"/>
        <v>7520.8</v>
      </c>
      <c r="Q7" s="16"/>
      <c r="R7" s="9"/>
    </row>
    <row r="8" ht="39" customHeight="1" spans="1:18">
      <c r="A8" s="5">
        <v>3</v>
      </c>
      <c r="B8" s="9" t="s">
        <v>281</v>
      </c>
      <c r="C8" s="9">
        <v>95.5</v>
      </c>
      <c r="D8" s="9">
        <v>24.94</v>
      </c>
      <c r="E8" s="17">
        <f t="shared" si="0"/>
        <v>2381.77</v>
      </c>
      <c r="F8" s="16"/>
      <c r="G8" s="9">
        <v>19.94</v>
      </c>
      <c r="H8" s="17"/>
      <c r="I8" s="16">
        <v>95.5</v>
      </c>
      <c r="J8" s="9">
        <v>24.94</v>
      </c>
      <c r="K8" s="17">
        <f t="shared" si="1"/>
        <v>2381.77</v>
      </c>
      <c r="L8" s="16"/>
      <c r="M8" s="16"/>
      <c r="N8" s="16"/>
      <c r="O8" s="9">
        <f t="shared" si="2"/>
        <v>191</v>
      </c>
      <c r="P8" s="17">
        <f t="shared" si="3"/>
        <v>4763.54</v>
      </c>
      <c r="Q8" s="16"/>
      <c r="R8" s="9"/>
    </row>
    <row r="9" ht="39" customHeight="1" spans="1:18">
      <c r="A9" s="5">
        <v>4</v>
      </c>
      <c r="B9" s="9" t="s">
        <v>282</v>
      </c>
      <c r="C9" s="9">
        <v>5</v>
      </c>
      <c r="D9" s="9">
        <v>24.94</v>
      </c>
      <c r="E9" s="17">
        <f t="shared" si="0"/>
        <v>124.7</v>
      </c>
      <c r="F9" s="16">
        <v>5</v>
      </c>
      <c r="G9" s="9">
        <v>19.94</v>
      </c>
      <c r="H9" s="17">
        <f>F9*G9</f>
        <v>99.7</v>
      </c>
      <c r="I9" s="16">
        <v>5</v>
      </c>
      <c r="J9" s="9">
        <v>24.94</v>
      </c>
      <c r="K9" s="17">
        <f t="shared" si="1"/>
        <v>124.7</v>
      </c>
      <c r="L9" s="16"/>
      <c r="M9" s="16"/>
      <c r="N9" s="16"/>
      <c r="O9" s="9">
        <f t="shared" si="2"/>
        <v>15</v>
      </c>
      <c r="P9" s="17">
        <f t="shared" si="3"/>
        <v>349.1</v>
      </c>
      <c r="Q9" s="16"/>
      <c r="R9" s="9"/>
    </row>
    <row r="10" ht="39" customHeight="1" spans="1:18">
      <c r="A10" s="5">
        <v>5</v>
      </c>
      <c r="B10" s="9" t="s">
        <v>283</v>
      </c>
      <c r="C10" s="9">
        <v>4</v>
      </c>
      <c r="D10" s="9">
        <v>24.94</v>
      </c>
      <c r="E10" s="17">
        <f t="shared" si="0"/>
        <v>99.76</v>
      </c>
      <c r="F10" s="16"/>
      <c r="G10" s="9">
        <v>19.94</v>
      </c>
      <c r="H10" s="17"/>
      <c r="I10" s="16">
        <v>4</v>
      </c>
      <c r="J10" s="9">
        <v>24.94</v>
      </c>
      <c r="K10" s="17">
        <f t="shared" si="1"/>
        <v>99.76</v>
      </c>
      <c r="L10" s="16"/>
      <c r="M10" s="16"/>
      <c r="N10" s="16"/>
      <c r="O10" s="9">
        <f t="shared" si="2"/>
        <v>8</v>
      </c>
      <c r="P10" s="17">
        <f t="shared" si="3"/>
        <v>199.52</v>
      </c>
      <c r="Q10" s="16"/>
      <c r="R10" s="9"/>
    </row>
    <row r="11" s="20" customFormat="1" ht="39" customHeight="1" spans="1:18">
      <c r="A11" s="5">
        <v>6</v>
      </c>
      <c r="B11" s="9" t="s">
        <v>284</v>
      </c>
      <c r="C11" s="9">
        <v>60</v>
      </c>
      <c r="D11" s="9">
        <v>24.94</v>
      </c>
      <c r="E11" s="17">
        <f t="shared" si="0"/>
        <v>1496.4</v>
      </c>
      <c r="F11" s="16">
        <v>100</v>
      </c>
      <c r="G11" s="9">
        <v>19.94</v>
      </c>
      <c r="H11" s="17">
        <f>F11*G11</f>
        <v>1994</v>
      </c>
      <c r="I11" s="16">
        <v>60</v>
      </c>
      <c r="J11" s="9">
        <v>24.94</v>
      </c>
      <c r="K11" s="17">
        <f t="shared" si="1"/>
        <v>1496.4</v>
      </c>
      <c r="L11" s="16"/>
      <c r="M11" s="16"/>
      <c r="N11" s="16"/>
      <c r="O11" s="9">
        <f t="shared" si="2"/>
        <v>220</v>
      </c>
      <c r="P11" s="17">
        <f t="shared" si="3"/>
        <v>4986.8</v>
      </c>
      <c r="Q11" s="16"/>
      <c r="R11" s="9"/>
    </row>
    <row r="12" ht="39" customHeight="1" spans="1:18">
      <c r="A12" s="5">
        <v>7</v>
      </c>
      <c r="B12" s="9" t="s">
        <v>285</v>
      </c>
      <c r="C12" s="9"/>
      <c r="D12" s="9"/>
      <c r="E12" s="17"/>
      <c r="F12" s="16">
        <v>4</v>
      </c>
      <c r="G12" s="9">
        <v>19.94</v>
      </c>
      <c r="H12" s="17">
        <f t="shared" ref="H12:H23" si="4">F12*G12</f>
        <v>79.76</v>
      </c>
      <c r="I12" s="16"/>
      <c r="J12" s="16"/>
      <c r="K12" s="17"/>
      <c r="L12" s="16"/>
      <c r="M12" s="16"/>
      <c r="N12" s="16"/>
      <c r="O12" s="9">
        <f t="shared" si="2"/>
        <v>4</v>
      </c>
      <c r="P12" s="17">
        <f t="shared" si="3"/>
        <v>79.76</v>
      </c>
      <c r="Q12" s="16"/>
      <c r="R12" s="9"/>
    </row>
    <row r="13" ht="39" customHeight="1" spans="1:18">
      <c r="A13" s="5">
        <v>8</v>
      </c>
      <c r="B13" s="9" t="s">
        <v>286</v>
      </c>
      <c r="C13" s="9"/>
      <c r="D13" s="9"/>
      <c r="E13" s="17"/>
      <c r="F13" s="16">
        <v>2</v>
      </c>
      <c r="G13" s="9">
        <v>19.94</v>
      </c>
      <c r="H13" s="17">
        <f t="shared" si="4"/>
        <v>39.88</v>
      </c>
      <c r="I13" s="16"/>
      <c r="J13" s="16"/>
      <c r="K13" s="17"/>
      <c r="L13" s="16"/>
      <c r="M13" s="16"/>
      <c r="N13" s="16"/>
      <c r="O13" s="9">
        <f t="shared" si="2"/>
        <v>2</v>
      </c>
      <c r="P13" s="17">
        <f t="shared" si="3"/>
        <v>39.88</v>
      </c>
      <c r="Q13" s="16"/>
      <c r="R13" s="9"/>
    </row>
    <row r="14" ht="39" customHeight="1" spans="1:18">
      <c r="A14" s="5">
        <v>9</v>
      </c>
      <c r="B14" s="9" t="s">
        <v>287</v>
      </c>
      <c r="C14" s="9"/>
      <c r="D14" s="9"/>
      <c r="E14" s="17"/>
      <c r="F14" s="16">
        <v>30</v>
      </c>
      <c r="G14" s="9">
        <v>19.94</v>
      </c>
      <c r="H14" s="17">
        <f t="shared" si="4"/>
        <v>598.2</v>
      </c>
      <c r="I14" s="16"/>
      <c r="J14" s="16"/>
      <c r="K14" s="17"/>
      <c r="L14" s="16"/>
      <c r="M14" s="16"/>
      <c r="N14" s="16"/>
      <c r="O14" s="9">
        <f t="shared" si="2"/>
        <v>30</v>
      </c>
      <c r="P14" s="17">
        <f t="shared" si="3"/>
        <v>598.2</v>
      </c>
      <c r="Q14" s="16"/>
      <c r="R14" s="9"/>
    </row>
    <row r="15" ht="39" customHeight="1" spans="1:18">
      <c r="A15" s="5">
        <v>10</v>
      </c>
      <c r="B15" s="9" t="s">
        <v>288</v>
      </c>
      <c r="C15" s="9"/>
      <c r="D15" s="9"/>
      <c r="E15" s="17"/>
      <c r="F15" s="16">
        <v>100</v>
      </c>
      <c r="G15" s="9">
        <v>19.94</v>
      </c>
      <c r="H15" s="17">
        <f t="shared" si="4"/>
        <v>1994</v>
      </c>
      <c r="I15" s="16"/>
      <c r="J15" s="16"/>
      <c r="K15" s="17"/>
      <c r="L15" s="16"/>
      <c r="M15" s="16"/>
      <c r="N15" s="16"/>
      <c r="O15" s="9">
        <f t="shared" si="2"/>
        <v>100</v>
      </c>
      <c r="P15" s="17">
        <f t="shared" si="3"/>
        <v>1994</v>
      </c>
      <c r="Q15" s="16"/>
      <c r="R15" s="9"/>
    </row>
    <row r="16" ht="39" customHeight="1" spans="1:18">
      <c r="A16" s="5">
        <v>11</v>
      </c>
      <c r="B16" s="9" t="s">
        <v>289</v>
      </c>
      <c r="C16" s="9"/>
      <c r="D16" s="9"/>
      <c r="E16" s="17"/>
      <c r="F16" s="16">
        <v>45</v>
      </c>
      <c r="G16" s="9">
        <v>19.94</v>
      </c>
      <c r="H16" s="17">
        <f t="shared" si="4"/>
        <v>897.3</v>
      </c>
      <c r="I16" s="16"/>
      <c r="J16" s="16"/>
      <c r="K16" s="17"/>
      <c r="L16" s="16"/>
      <c r="M16" s="16"/>
      <c r="N16" s="16"/>
      <c r="O16" s="9">
        <f t="shared" si="2"/>
        <v>45</v>
      </c>
      <c r="P16" s="17">
        <f t="shared" si="3"/>
        <v>897.3</v>
      </c>
      <c r="Q16" s="16"/>
      <c r="R16" s="9"/>
    </row>
    <row r="17" ht="39" customHeight="1" spans="1:18">
      <c r="A17" s="5">
        <v>12</v>
      </c>
      <c r="B17" s="9" t="s">
        <v>290</v>
      </c>
      <c r="C17" s="9"/>
      <c r="D17" s="9"/>
      <c r="E17" s="17"/>
      <c r="F17" s="16">
        <v>360</v>
      </c>
      <c r="G17" s="9">
        <v>19.94</v>
      </c>
      <c r="H17" s="17">
        <f t="shared" si="4"/>
        <v>7178.4</v>
      </c>
      <c r="I17" s="16"/>
      <c r="J17" s="16"/>
      <c r="K17" s="17"/>
      <c r="L17" s="16"/>
      <c r="M17" s="16"/>
      <c r="N17" s="16"/>
      <c r="O17" s="9">
        <f t="shared" si="2"/>
        <v>360</v>
      </c>
      <c r="P17" s="17">
        <f t="shared" si="3"/>
        <v>7178.4</v>
      </c>
      <c r="Q17" s="16"/>
      <c r="R17" s="9"/>
    </row>
    <row r="18" ht="39" customHeight="1" spans="1:18">
      <c r="A18" s="5">
        <v>13</v>
      </c>
      <c r="B18" s="9" t="s">
        <v>291</v>
      </c>
      <c r="C18" s="9"/>
      <c r="D18" s="9"/>
      <c r="E18" s="17"/>
      <c r="F18" s="16">
        <v>10</v>
      </c>
      <c r="G18" s="9">
        <v>19.94</v>
      </c>
      <c r="H18" s="17">
        <f t="shared" si="4"/>
        <v>199.4</v>
      </c>
      <c r="I18" s="16"/>
      <c r="J18" s="16"/>
      <c r="K18" s="17"/>
      <c r="L18" s="16"/>
      <c r="M18" s="16"/>
      <c r="N18" s="16"/>
      <c r="O18" s="9">
        <f t="shared" si="2"/>
        <v>10</v>
      </c>
      <c r="P18" s="17">
        <f t="shared" si="3"/>
        <v>199.4</v>
      </c>
      <c r="Q18" s="16"/>
      <c r="R18" s="9"/>
    </row>
    <row r="19" ht="39" customHeight="1" spans="1:18">
      <c r="A19" s="5">
        <v>14</v>
      </c>
      <c r="B19" s="9" t="s">
        <v>292</v>
      </c>
      <c r="C19" s="9"/>
      <c r="D19" s="9"/>
      <c r="E19" s="17"/>
      <c r="F19" s="16">
        <v>2</v>
      </c>
      <c r="G19" s="9">
        <v>19.94</v>
      </c>
      <c r="H19" s="17">
        <f t="shared" si="4"/>
        <v>39.88</v>
      </c>
      <c r="I19" s="16"/>
      <c r="J19" s="16"/>
      <c r="K19" s="17"/>
      <c r="L19" s="16"/>
      <c r="M19" s="16"/>
      <c r="N19" s="16"/>
      <c r="O19" s="9">
        <f t="shared" ref="O19:O27" si="5">C19+F19+I19+L19</f>
        <v>2</v>
      </c>
      <c r="P19" s="17">
        <f t="shared" ref="P19:P27" si="6">E19+H19+K19+N19</f>
        <v>39.88</v>
      </c>
      <c r="Q19" s="16"/>
      <c r="R19" s="9"/>
    </row>
    <row r="20" ht="39" customHeight="1" spans="1:18">
      <c r="A20" s="5">
        <v>15</v>
      </c>
      <c r="B20" s="9" t="s">
        <v>293</v>
      </c>
      <c r="C20" s="9"/>
      <c r="D20" s="9"/>
      <c r="E20" s="17"/>
      <c r="F20" s="16">
        <v>80</v>
      </c>
      <c r="G20" s="9">
        <v>19.94</v>
      </c>
      <c r="H20" s="17">
        <f t="shared" si="4"/>
        <v>1595.2</v>
      </c>
      <c r="I20" s="16"/>
      <c r="J20" s="16"/>
      <c r="K20" s="17"/>
      <c r="L20" s="16"/>
      <c r="M20" s="16"/>
      <c r="N20" s="16"/>
      <c r="O20" s="9">
        <f t="shared" si="5"/>
        <v>80</v>
      </c>
      <c r="P20" s="17">
        <f t="shared" si="6"/>
        <v>1595.2</v>
      </c>
      <c r="Q20" s="16"/>
      <c r="R20" s="9"/>
    </row>
    <row r="21" ht="39" customHeight="1" spans="1:18">
      <c r="A21" s="5">
        <v>16</v>
      </c>
      <c r="B21" s="9" t="s">
        <v>294</v>
      </c>
      <c r="C21" s="9"/>
      <c r="D21" s="9"/>
      <c r="E21" s="17"/>
      <c r="F21" s="16">
        <v>4</v>
      </c>
      <c r="G21" s="9">
        <v>19.94</v>
      </c>
      <c r="H21" s="17">
        <f t="shared" si="4"/>
        <v>79.76</v>
      </c>
      <c r="I21" s="16"/>
      <c r="J21" s="16"/>
      <c r="K21" s="17"/>
      <c r="L21" s="16"/>
      <c r="M21" s="16"/>
      <c r="N21" s="16"/>
      <c r="O21" s="9">
        <f t="shared" si="5"/>
        <v>4</v>
      </c>
      <c r="P21" s="17">
        <f t="shared" si="6"/>
        <v>79.76</v>
      </c>
      <c r="Q21" s="16"/>
      <c r="R21" s="9"/>
    </row>
    <row r="22" ht="39" customHeight="1" spans="1:18">
      <c r="A22" s="5">
        <v>17</v>
      </c>
      <c r="B22" s="9" t="s">
        <v>295</v>
      </c>
      <c r="C22" s="9"/>
      <c r="D22" s="9"/>
      <c r="E22" s="17"/>
      <c r="F22" s="16">
        <v>20</v>
      </c>
      <c r="G22" s="9">
        <v>19.94</v>
      </c>
      <c r="H22" s="17">
        <f t="shared" si="4"/>
        <v>398.8</v>
      </c>
      <c r="I22" s="16"/>
      <c r="J22" s="16"/>
      <c r="K22" s="17"/>
      <c r="L22" s="16"/>
      <c r="M22" s="16"/>
      <c r="N22" s="16"/>
      <c r="O22" s="9">
        <f t="shared" si="5"/>
        <v>20</v>
      </c>
      <c r="P22" s="17">
        <f t="shared" si="6"/>
        <v>398.8</v>
      </c>
      <c r="Q22" s="16"/>
      <c r="R22" s="9"/>
    </row>
    <row r="23" ht="39" customHeight="1" spans="1:18">
      <c r="A23" s="5">
        <v>18</v>
      </c>
      <c r="B23" s="9" t="s">
        <v>296</v>
      </c>
      <c r="C23" s="9"/>
      <c r="D23" s="9"/>
      <c r="E23" s="17"/>
      <c r="F23" s="16">
        <v>2</v>
      </c>
      <c r="G23" s="9">
        <v>19.94</v>
      </c>
      <c r="H23" s="17">
        <f t="shared" ref="H23:H44" si="7">F23*G23</f>
        <v>39.88</v>
      </c>
      <c r="I23" s="16"/>
      <c r="J23" s="16"/>
      <c r="K23" s="17"/>
      <c r="L23" s="16"/>
      <c r="M23" s="16"/>
      <c r="N23" s="16"/>
      <c r="O23" s="9">
        <f t="shared" si="5"/>
        <v>2</v>
      </c>
      <c r="P23" s="17">
        <f t="shared" si="6"/>
        <v>39.88</v>
      </c>
      <c r="Q23" s="16"/>
      <c r="R23" s="9"/>
    </row>
    <row r="24" ht="39" customHeight="1" spans="1:18">
      <c r="A24" s="5">
        <v>19</v>
      </c>
      <c r="B24" s="9" t="s">
        <v>297</v>
      </c>
      <c r="C24" s="9"/>
      <c r="D24" s="9"/>
      <c r="E24" s="17"/>
      <c r="F24" s="16">
        <v>5</v>
      </c>
      <c r="G24" s="9">
        <v>19.94</v>
      </c>
      <c r="H24" s="17">
        <f t="shared" si="7"/>
        <v>99.7</v>
      </c>
      <c r="I24" s="16"/>
      <c r="J24" s="16"/>
      <c r="K24" s="17"/>
      <c r="L24" s="16"/>
      <c r="M24" s="16"/>
      <c r="N24" s="16"/>
      <c r="O24" s="9">
        <f t="shared" si="5"/>
        <v>5</v>
      </c>
      <c r="P24" s="17">
        <f t="shared" si="6"/>
        <v>99.7</v>
      </c>
      <c r="Q24" s="16"/>
      <c r="R24" s="9"/>
    </row>
    <row r="25" ht="39" customHeight="1" spans="1:18">
      <c r="A25" s="5">
        <v>20</v>
      </c>
      <c r="B25" s="9" t="s">
        <v>298</v>
      </c>
      <c r="C25" s="9"/>
      <c r="D25" s="9"/>
      <c r="E25" s="17"/>
      <c r="F25" s="16">
        <v>3.2</v>
      </c>
      <c r="G25" s="9">
        <v>19.94</v>
      </c>
      <c r="H25" s="17">
        <f t="shared" si="7"/>
        <v>63.808</v>
      </c>
      <c r="I25" s="16"/>
      <c r="J25" s="16"/>
      <c r="K25" s="17"/>
      <c r="L25" s="16"/>
      <c r="M25" s="16"/>
      <c r="N25" s="16"/>
      <c r="O25" s="9">
        <f t="shared" si="5"/>
        <v>3.2</v>
      </c>
      <c r="P25" s="17">
        <f t="shared" si="6"/>
        <v>63.808</v>
      </c>
      <c r="Q25" s="16"/>
      <c r="R25" s="9"/>
    </row>
    <row r="26" ht="39" customHeight="1" spans="1:18">
      <c r="A26" s="5">
        <v>21</v>
      </c>
      <c r="B26" s="9" t="s">
        <v>299</v>
      </c>
      <c r="C26" s="9"/>
      <c r="D26" s="9"/>
      <c r="E26" s="17"/>
      <c r="F26" s="16">
        <v>3</v>
      </c>
      <c r="G26" s="9">
        <v>19.94</v>
      </c>
      <c r="H26" s="17">
        <f t="shared" si="7"/>
        <v>59.82</v>
      </c>
      <c r="I26" s="16"/>
      <c r="J26" s="16"/>
      <c r="K26" s="17"/>
      <c r="L26" s="16"/>
      <c r="M26" s="16"/>
      <c r="N26" s="16"/>
      <c r="O26" s="9">
        <f t="shared" si="5"/>
        <v>3</v>
      </c>
      <c r="P26" s="17">
        <f t="shared" si="6"/>
        <v>59.82</v>
      </c>
      <c r="Q26" s="16"/>
      <c r="R26" s="9"/>
    </row>
    <row r="27" ht="39" customHeight="1" spans="1:18">
      <c r="A27" s="5">
        <v>22</v>
      </c>
      <c r="B27" s="9" t="s">
        <v>300</v>
      </c>
      <c r="C27" s="9"/>
      <c r="D27" s="9"/>
      <c r="E27" s="17"/>
      <c r="F27" s="16">
        <v>3.5</v>
      </c>
      <c r="G27" s="9">
        <v>19.94</v>
      </c>
      <c r="H27" s="17">
        <f t="shared" si="7"/>
        <v>69.79</v>
      </c>
      <c r="I27" s="16"/>
      <c r="J27" s="16"/>
      <c r="K27" s="17"/>
      <c r="L27" s="16"/>
      <c r="M27" s="16"/>
      <c r="N27" s="16"/>
      <c r="O27" s="9">
        <f t="shared" si="5"/>
        <v>3.5</v>
      </c>
      <c r="P27" s="17">
        <f t="shared" si="6"/>
        <v>69.79</v>
      </c>
      <c r="Q27" s="16"/>
      <c r="R27" s="9"/>
    </row>
    <row r="28" ht="39" customHeight="1" spans="1:18">
      <c r="A28" s="10" t="s">
        <v>33</v>
      </c>
      <c r="B28" s="11"/>
      <c r="C28" s="12">
        <f>SUM(C6:C27)</f>
        <v>849.7</v>
      </c>
      <c r="D28" s="12"/>
      <c r="E28" s="17">
        <f>SUM(E6:E27)</f>
        <v>21191.518</v>
      </c>
      <c r="F28" s="12">
        <f>SUM(F6:F27)</f>
        <v>1195.7</v>
      </c>
      <c r="G28" s="12"/>
      <c r="H28" s="17">
        <f>SUM(H6:H27)</f>
        <v>23842.258</v>
      </c>
      <c r="I28" s="12">
        <f>SUM(I6:I27)</f>
        <v>849.7</v>
      </c>
      <c r="J28" s="12"/>
      <c r="K28" s="17">
        <f>SUM(K6:K27)</f>
        <v>21191.518</v>
      </c>
      <c r="L28" s="12">
        <f>SUM(L6:L27)</f>
        <v>307</v>
      </c>
      <c r="M28" s="12"/>
      <c r="N28" s="12">
        <f>SUM(N6:N27)</f>
        <v>7675</v>
      </c>
      <c r="O28" s="12">
        <f>SUM(O6:O27)</f>
        <v>3202.1</v>
      </c>
      <c r="P28" s="17">
        <v>73900.3</v>
      </c>
      <c r="Q28" s="16"/>
      <c r="R28" s="9"/>
    </row>
    <row r="29" ht="27" customHeight="1" spans="6:18">
      <c r="F29" s="18"/>
      <c r="G29" s="18"/>
      <c r="H29" s="18"/>
      <c r="I29" s="18"/>
      <c r="J29" s="18"/>
      <c r="L29" s="18"/>
      <c r="M29" s="18"/>
      <c r="N29" s="18"/>
      <c r="O29" s="18"/>
      <c r="P29" s="18"/>
      <c r="Q29" s="18"/>
      <c r="R29" s="18"/>
    </row>
  </sheetData>
  <mergeCells count="16">
    <mergeCell ref="A1:R1"/>
    <mergeCell ref="A2:B2"/>
    <mergeCell ref="C2:E2"/>
    <mergeCell ref="I2:K2"/>
    <mergeCell ref="A3:R3"/>
    <mergeCell ref="C4:E4"/>
    <mergeCell ref="F4:H4"/>
    <mergeCell ref="I4:K4"/>
    <mergeCell ref="L4:N4"/>
    <mergeCell ref="A28:B28"/>
    <mergeCell ref="A4:A5"/>
    <mergeCell ref="B4:B5"/>
    <mergeCell ref="O4:O5"/>
    <mergeCell ref="P4:P5"/>
    <mergeCell ref="Q4:Q5"/>
    <mergeCell ref="R4:R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汇总</vt:lpstr>
      <vt:lpstr>新兴村</vt:lpstr>
      <vt:lpstr>建湖村</vt:lpstr>
      <vt:lpstr>渔场</vt:lpstr>
      <vt:lpstr>幸福村</vt:lpstr>
      <vt:lpstr>裕民村</vt:lpstr>
      <vt:lpstr>春晓村</vt:lpstr>
      <vt:lpstr>安康村</vt:lpstr>
      <vt:lpstr>永安村</vt:lpstr>
      <vt:lpstr>田园村</vt:lpstr>
      <vt:lpstr>西洲村</vt:lpstr>
      <vt:lpstr>新北河村</vt:lpstr>
      <vt:lpstr>黄泥湖村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WPS_1682919782</cp:lastModifiedBy>
  <dcterms:created xsi:type="dcterms:W3CDTF">2024-10-20T22:38:00Z</dcterms:created>
  <dcterms:modified xsi:type="dcterms:W3CDTF">2025-11-04T15:56:40Z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2B37CED04311E73DA9ED0867F429963D_43</vt:lpwstr>
  </property>
  <property fmtid="{D5CDD505-2E9C-101B-9397-08002B2CF9AE}" pid="3" name="KSOProductBuildVer">
    <vt:lpwstr>2052-12.8.2.1119</vt:lpwstr>
  </property>
</Properties>
</file>