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<sst xmlns="http://schemas.openxmlformats.org/spreadsheetml/2006/main" count="543" uniqueCount="273">
  <si>
    <t>西湖管理区2020年扶贫专项资金项目完成情况公告</t>
  </si>
  <si>
    <t>序号</t>
  </si>
  <si>
    <t>项目类型</t>
  </si>
  <si>
    <t>项目名称</t>
  </si>
  <si>
    <t>项目建设内容及规模</t>
  </si>
  <si>
    <t>项目投入（万元）</t>
  </si>
  <si>
    <t>计划文号</t>
  </si>
  <si>
    <t>实施地点</t>
  </si>
  <si>
    <t>实施单位</t>
  </si>
  <si>
    <t>责任人</t>
  </si>
  <si>
    <t>带贫减贫机制完成情况</t>
  </si>
  <si>
    <t>绩效目标
完成情况</t>
  </si>
  <si>
    <t>建设完成情况</t>
  </si>
  <si>
    <t>资金使用
（万元）</t>
  </si>
  <si>
    <t>合
计</t>
  </si>
  <si>
    <t>财政扶贫资金</t>
  </si>
  <si>
    <t>区级
资金</t>
  </si>
  <si>
    <t>农民
自筹</t>
  </si>
  <si>
    <t>小计</t>
  </si>
  <si>
    <t>中央
安排</t>
  </si>
  <si>
    <t>省安排</t>
  </si>
  <si>
    <t>市安排</t>
  </si>
  <si>
    <t>合计</t>
  </si>
  <si>
    <t>金融扶贫</t>
  </si>
  <si>
    <t>扶贫小额贷款贴息</t>
  </si>
  <si>
    <t>2020年小额信贷贴息</t>
  </si>
  <si>
    <t xml:space="preserve">西扶领发[2020]3、7号
</t>
  </si>
  <si>
    <t>西湖区</t>
  </si>
  <si>
    <t>扶贫办</t>
  </si>
  <si>
    <t>尹国花</t>
  </si>
  <si>
    <t>通过小额信贷贴息，带动55户贫困人口自主创业</t>
  </si>
  <si>
    <t>按季度贴息</t>
  </si>
  <si>
    <t>安全饮水</t>
  </si>
  <si>
    <t>西湖水厂城乡一体化供水巩固提升工程（二期二标）</t>
  </si>
  <si>
    <t>提升供水管道长度66.1千米</t>
  </si>
  <si>
    <t xml:space="preserve">西扶领发[2020]3、7、13、9号
</t>
  </si>
  <si>
    <t>西洲村、安康村、幸福村</t>
  </si>
  <si>
    <t>水利局</t>
  </si>
  <si>
    <t>胡学</t>
  </si>
  <si>
    <t>湖水厂城乡一体化供水巩固提升，进一步保障贫困人口饮水安全</t>
  </si>
  <si>
    <t>提升供水管道长度66.1千米，268名贫困人口饮水安全得到保障</t>
  </si>
  <si>
    <t>在建</t>
  </si>
  <si>
    <t>基础设施</t>
  </si>
  <si>
    <t>西湖区西洲乡建湖村砂石机耕道</t>
  </si>
  <si>
    <t>3组2条藕塘边各长1070米宽2.5米厚10cm泥结碎石路面</t>
  </si>
  <si>
    <t>西扶领发[2020]3号</t>
  </si>
  <si>
    <t>西洲乡建湖村</t>
  </si>
  <si>
    <t>鲁由旺</t>
  </si>
  <si>
    <t>通过建设砂石机耕道，降低生产成本，方便群众出行。</t>
  </si>
  <si>
    <t>2140米宽2.5米厚10cm泥结碎石路面，贫困人口182人受益</t>
  </si>
  <si>
    <t>完成</t>
  </si>
  <si>
    <t>产业项目</t>
  </si>
  <si>
    <t>西湖镇现代农业产业融合示范园建设（一期）</t>
  </si>
  <si>
    <t>新港片区：1、新建大棚11亩；2、新建蔬菜清洗分拣中心一处（500㎡），3、硬化项目区中心道路0.7km；4、硬化排水渠道（0.7*0.8m矩形）1.6km。               鼎兴片区：1、鼎兴村建设砖砌明沟2.2km，土沟修整0.65 km，简易桥涵12处，泥结石道路0.65 km。2、景观设施4处。</t>
  </si>
  <si>
    <t>西湖镇新港村、鼎兴村</t>
  </si>
  <si>
    <t>农垦办</t>
  </si>
  <si>
    <t>黄志伟</t>
  </si>
  <si>
    <t>完善产业基地，改善村基础设施，通过土地流转、务工、分红等形式带动贫困人口。</t>
  </si>
  <si>
    <t>改善产业基地基础设施，改善村基础设施，带动贫困人口280人</t>
  </si>
  <si>
    <t>西湖区西湖镇扶贫产业发展项目</t>
  </si>
  <si>
    <t>鼎裕村13万、新港村40万扶贫资金投入湖南绿祥农业发展有限公司，委托其帮扶贫困人口。
旺福、鼎园、鼎兴各13万投入隆源包装有限责任公司，委托其帮扶贫困人口。
鼎福、旺寿、旺禄各13万、园艺村12万投入德人牧业科技有限公司，委托其帮扶贫困人口。</t>
  </si>
  <si>
    <t>西扶领发[2020]3、8、10号</t>
  </si>
  <si>
    <t>农业农村局</t>
  </si>
  <si>
    <t>郭子建</t>
  </si>
  <si>
    <t>通过扶持扶贫产业发展，以就业、分红、土地流转等形式带动贫困人口</t>
  </si>
  <si>
    <t>扶持绿祥农业发展有限公司、隆源包装有限责任公司、德人牧业科技有限公司，带动贫困人口286人受益</t>
  </si>
  <si>
    <t>西洲乡春晓村产业区道路铺设砂砾石工程</t>
  </si>
  <si>
    <t>村级产业区道路铺设砂砾石500米</t>
  </si>
  <si>
    <t>西扶领发[2020]6号</t>
  </si>
  <si>
    <t>西洲乡春晓村</t>
  </si>
  <si>
    <t>民政局</t>
  </si>
  <si>
    <t>刘立人</t>
  </si>
  <si>
    <t>完善村级基础设施，降低生产成本，方便群众出行</t>
  </si>
  <si>
    <t>村级产业区道路铺设砂砾石500米，贫困人口88人受益</t>
  </si>
  <si>
    <t>西洲乡安康村居民区污水沟新建工程</t>
  </si>
  <si>
    <t>村级居民区污水沟新建180米</t>
  </si>
  <si>
    <t>西洲乡安康村</t>
  </si>
  <si>
    <t>完成村级渠道设施，降低生产成本</t>
  </si>
  <si>
    <t>村级居民区污水沟新建180米，降低生产成本，贫困人口65人受益</t>
  </si>
  <si>
    <t>西洲乡幸福村居民区污水沟新建工程</t>
  </si>
  <si>
    <t>西洲乡幸福村</t>
  </si>
  <si>
    <t>村级居民区污水沟新建180米，贫困人口66人受益</t>
  </si>
  <si>
    <t>西洲乡新兴村居民生活区污水沟新建工程</t>
  </si>
  <si>
    <t>西洲乡新兴村</t>
  </si>
  <si>
    <t>村级居民区污水沟新建180米，降低生产成本，贫困人口142人受益</t>
  </si>
  <si>
    <t>西湖镇旺禄村村级断头路建设工程</t>
  </si>
  <si>
    <t>村级断头路建设120米</t>
  </si>
  <si>
    <t>西湖镇旺禄村</t>
  </si>
  <si>
    <t>村级断头路建设120米，降低生产成本，贫困人口129人受益</t>
  </si>
  <si>
    <t>就业扶贫</t>
  </si>
  <si>
    <t>西湖管理区贫困人口公益性岗位</t>
  </si>
  <si>
    <t>全区贫困人口102人参加公益性岗位500元/月工资（5-12月）</t>
  </si>
  <si>
    <t>西扶领发[2020]7号</t>
  </si>
  <si>
    <t>西湖镇
西洲乡</t>
  </si>
  <si>
    <t>孙黎妮
周艳雄</t>
  </si>
  <si>
    <t>通过公益性岗位，带动贫困人口102人就业，增加贫困人口收入</t>
  </si>
  <si>
    <t>设置公益性岗位102个，带动贫困人口就业102人，5-12月按500元/人/月发放工资</t>
  </si>
  <si>
    <t>按月发放</t>
  </si>
  <si>
    <t>西湖管理区农村实用技能培训</t>
  </si>
  <si>
    <t>西湖管理区农村实用技术培训500人次</t>
  </si>
  <si>
    <t>西湖管理区农村实用技术培训，提高贫困人口种养技术。</t>
  </si>
  <si>
    <t>西湖管理区农村实用技术培训500人次，提高贫困人口种养技术。</t>
  </si>
  <si>
    <t>产业扶贫</t>
  </si>
  <si>
    <t>西洲乡扶贫产业发展项目</t>
  </si>
  <si>
    <t>春晓、新兴村各13万投入隆源包装有限责任公司，委托其帮扶贫困人口。
建湖村、永安村、新北河村各13万投入德人牧业科技有限公司，委托其帮扶贫困人口。
田园、安康各13万投入正航农业发展有限公司，委托其帮扶贫困人口。
西洲村、幸福村各13万投入西洲农机合作社，委托其帮扶贫困人口。</t>
  </si>
  <si>
    <t>西扶领发[2020]8号</t>
  </si>
  <si>
    <t>通过扶持扶贫产业发展，以就业、分红、土地流转等形式带动贫困人口。</t>
  </si>
  <si>
    <t>扶持隆源包装有限责任公司、德人牧业科技有限公司、正航农业发展有限公司、西洲农机合作社发展，带动贫困人口234人受益。</t>
  </si>
  <si>
    <t>西湖区西湖镇旺寿村富民蔬菜基地设施建设</t>
  </si>
  <si>
    <t>桥涵建设5处</t>
  </si>
  <si>
    <t>旺寿村</t>
  </si>
  <si>
    <t>壮大产业基地，通过务工、土地流转、分红等形式带动贫困人口。</t>
  </si>
  <si>
    <t>桥涵建设5处，贫困人口6人受益。</t>
  </si>
  <si>
    <t>西湖区西洲乡建湖村四时林果家庭农村基础设施建设</t>
  </si>
  <si>
    <t>滴管及仓储建设</t>
  </si>
  <si>
    <t>建湖村</t>
  </si>
  <si>
    <t>滴管及仓储建设，贫困人口10人受益。</t>
  </si>
  <si>
    <t>西湖区西湖镇新港村百果园贫困户优质水果苗木补助工程</t>
  </si>
  <si>
    <t>苗木栽植3500株</t>
  </si>
  <si>
    <t>新港村</t>
  </si>
  <si>
    <t>苗木栽植3500株，贫困人口8人受益。</t>
  </si>
  <si>
    <t>西湖区西洲乡西洲村西洲农机专业合作社设施建设工程</t>
  </si>
  <si>
    <t>200米围栏及500平方的砼坪建设</t>
  </si>
  <si>
    <t>西洲村</t>
  </si>
  <si>
    <t>200米围栏及500平方的砼坪建设，贫困人口28人受益。</t>
  </si>
  <si>
    <t>西湖区西洲乡西洲村营金兔子养殖场基础设施建设</t>
  </si>
  <si>
    <t>养殖场厂房建设</t>
  </si>
  <si>
    <t>养殖场厂房建设，贫困人口4人受益。</t>
  </si>
  <si>
    <t>西湖区西洲乡新兴村养殖基地建设</t>
  </si>
  <si>
    <t>基地道路砼路910米宽3米</t>
  </si>
  <si>
    <t>西扶领发[2020]10号</t>
  </si>
  <si>
    <t>完善村基础设施，降低生产成本，方便全村贫困人口出行</t>
  </si>
  <si>
    <t>基地道路砼路910米，完善村基础设施，降低产业生产成本</t>
  </si>
  <si>
    <t>西湖区德人牧业奶牛养殖项目</t>
  </si>
  <si>
    <t>购奶牛30头</t>
  </si>
  <si>
    <t>西扶领发[2020]13号</t>
  </si>
  <si>
    <t>黄泥湖村</t>
  </si>
  <si>
    <t>通过委托帮扶，全区30户深度贫困户，通过委托帮扶，每年每户分红1200元。</t>
  </si>
  <si>
    <t>全区30户深度贫困户，通过委托帮扶，每年每户分红1200元。</t>
  </si>
  <si>
    <t>西洲乡裕民村蔬菜产业园建设</t>
  </si>
  <si>
    <t>芦笋基地新建大棚60个及附属配套设施</t>
  </si>
  <si>
    <t>西扶领发[2020]11号</t>
  </si>
  <si>
    <t>西洲乡裕民村</t>
  </si>
  <si>
    <t>西洲乡</t>
  </si>
  <si>
    <t>孟宪辉</t>
  </si>
  <si>
    <t>完善产业基地，改善村基础设施，通过土地流转、务工、分红等形式带动贫困和非贫困人口受益</t>
  </si>
  <si>
    <t>芦笋基地新建大棚60个，带动贫困人口60人</t>
  </si>
  <si>
    <t>西洲乡裕民村裕荷路改造</t>
  </si>
  <si>
    <t>道路730米提质改造</t>
  </si>
  <si>
    <t>道路730米提质改造，完成村级基础设施</t>
  </si>
  <si>
    <t>西湖区扶贫车间稳岗就业补贴</t>
  </si>
  <si>
    <t>扶贫车间湖南明穗生态农业发展有限公司稳岗就业补贴</t>
  </si>
  <si>
    <t>西扶领发[2020]12号</t>
  </si>
  <si>
    <t>西湖镇新港村</t>
  </si>
  <si>
    <t>通过扶持扶贫车间，带动贫困人口就业。</t>
  </si>
  <si>
    <t>通过明穗扶贫车间稳岗就业补贴，保障5名贫困人口就业</t>
  </si>
  <si>
    <t>教育扶贫</t>
  </si>
  <si>
    <t>西湖管理区雨露计划</t>
  </si>
  <si>
    <t>雨露计划补助136人</t>
  </si>
  <si>
    <t>西扶领发[2020]9号</t>
  </si>
  <si>
    <t>全区</t>
  </si>
  <si>
    <t>通过雨露计划职业教育补贴，减轻贫困学子就学压力。</t>
  </si>
  <si>
    <t>雨露计划补贴贫困学生136人，1500元/人/学期</t>
  </si>
  <si>
    <t>危房改造</t>
  </si>
  <si>
    <t>西湖管理区贫困人口农村危房改造</t>
  </si>
  <si>
    <t>249户贫困人口房屋维修</t>
  </si>
  <si>
    <t>住建局</t>
  </si>
  <si>
    <t>伍洲</t>
  </si>
  <si>
    <t>通过贫困人口住房维修，确保住房安全有保障</t>
  </si>
  <si>
    <t>为249户贫困人口维修住房，确保住房安全有保障</t>
  </si>
  <si>
    <t>西湖区电排至柳林嘴公路</t>
  </si>
  <si>
    <t>公路1.6公里</t>
  </si>
  <si>
    <t>西湖镇鼎园村</t>
  </si>
  <si>
    <t>改善交通条件，方便群众出行，贫困人口269人受益</t>
  </si>
  <si>
    <t>新建公路1.6公里，改善交通条件，贫困人口269人受益</t>
  </si>
  <si>
    <t>西湖区西湖镇旺禄村1组道路改建</t>
  </si>
  <si>
    <t>碎石化原有宽2.5米路面，新建Ｃ30砼路面宽3米厚20cm，接入户路口8个，接主道路口1处，路边进出水口连接10处，300*300砖地沟50米。</t>
  </si>
  <si>
    <t>完善村级基础设施，降低生产成本，方便群众出行。</t>
  </si>
  <si>
    <t>旺禄村1组道路改建，降低生产成本，方便群众出行，贫困人口129人受益。</t>
  </si>
  <si>
    <t>西湖区西湖镇旺禄村黄桃基地建设</t>
  </si>
  <si>
    <t>围栏2000米</t>
  </si>
  <si>
    <t>完善村级基础设施，降低生产成本，提高群众满意度</t>
  </si>
  <si>
    <t>完成黄桃基地围栏2000米建设，带动贫困人口129人受益</t>
  </si>
  <si>
    <t>西湖区西湖镇鼎福村一组基础设施建设</t>
  </si>
  <si>
    <t>鼎福村一组基础设施建设</t>
  </si>
  <si>
    <t>西湖镇鼎福村</t>
  </si>
  <si>
    <t>西湖镇</t>
  </si>
  <si>
    <t>王海华</t>
  </si>
  <si>
    <t>完善村级基础设施，贫困人口97人受益</t>
  </si>
  <si>
    <t>西湖区西湖镇鼎福村一组居民区排水沟</t>
  </si>
  <si>
    <t>砖砌明沟73米</t>
  </si>
  <si>
    <t>完善村级基础设施，降低生产成本，贫困人口97人受益</t>
  </si>
  <si>
    <t>西湖区西湖镇鼎福村二组基础设施建设</t>
  </si>
  <si>
    <t>鼎福村二组基础设施建设</t>
  </si>
  <si>
    <t>西湖区西湖镇鼎福村三组居民区排水沟</t>
  </si>
  <si>
    <t>排水沟300米</t>
  </si>
  <si>
    <t>西湖区西洲乡幸福村砂石机耕道</t>
  </si>
  <si>
    <t>1组2050米，2组2100米，宽2.5米厚10cm泥结碎石路面  分1组2组2个项目</t>
  </si>
  <si>
    <t>完善村级基础设施，降低生产成本，方便群众出行，提高群众满意度</t>
  </si>
  <si>
    <t>砂石机耕道4150米，降低生产成本，方便群众出行，贫困人口66人受益</t>
  </si>
  <si>
    <t>西湖区西湖镇旺禄村砂石机耕道</t>
  </si>
  <si>
    <t>2组3条共750米</t>
  </si>
  <si>
    <t>砂石机耕道750米，降低生产成本，方便群众出行，贫困人口129人受益</t>
  </si>
  <si>
    <t>西湖区西湖镇旺禄村主干道北侧回填土方工程</t>
  </si>
  <si>
    <t>总长1652.5米，清表8063.75m2，外借黄土回填4817.6m3</t>
  </si>
  <si>
    <t>主干道1652.5米回填土方，降低生产成本，方便群众出行，带动贫困人口129人受益</t>
  </si>
  <si>
    <t>西湖镇旺禄村朝阳路东延工程</t>
  </si>
  <si>
    <t>朝阳路东延至新规划屠宰场公路宽6米以上长100多米</t>
  </si>
  <si>
    <t>屠宰场6米宽道路100米，降低生产成本，方便群众出行，带动产业发展，带动贫困人口129人</t>
  </si>
  <si>
    <t>西湖区西洲乡新兴村机耕道建设</t>
  </si>
  <si>
    <t>基地碎石机耕道1500米宽2.5米厚10cm预算12万，</t>
  </si>
  <si>
    <t>完善产业路，方便群众出行，降低生产成本</t>
  </si>
  <si>
    <t>碎石机耕道1500米，完善村基础设施，降低产业生产成本</t>
  </si>
  <si>
    <t>西湖区西洲乡田园村芦笋基地道路改建</t>
  </si>
  <si>
    <t>芦笋基地道路740米宽4米40万元改建</t>
  </si>
  <si>
    <t>西洲乡田园村</t>
  </si>
  <si>
    <t>芦笋基地道路740米，完善村基础设施，降低产业生产成本</t>
  </si>
  <si>
    <t>西湖区西湖镇新港村排水渠及道路</t>
  </si>
  <si>
    <t>排水渠1289米，680米泥结碎石路宽2.5米厚10cm，砼路维修长15米宽4.5米Ｃ30砼路面厚20cm拆除重建，破路加Ф400*6m涵管并恢复宽4.5米路面</t>
  </si>
  <si>
    <t>排水渠1289米，680米泥结碎石路，改善村级基础设施，降低生产成本，方便群众出行，带动贫困人口</t>
  </si>
  <si>
    <t>西洲乡西洲村产业区渠道建设工程</t>
  </si>
  <si>
    <t>村级产业区渠道建设260米</t>
  </si>
  <si>
    <t>西扶领发[2020]14号</t>
  </si>
  <si>
    <t>西洲乡西洲村</t>
  </si>
  <si>
    <t>完善村级基础设施，降低生产成本。</t>
  </si>
  <si>
    <t>村级产业区渠道建设260米，贫困人口136人受益</t>
  </si>
  <si>
    <t>西洲乡裕民村产业区道路铺设砂砾石工程</t>
  </si>
  <si>
    <t>村级产业区铺设砂砾石750米</t>
  </si>
  <si>
    <t>完成村级渠道设施，降低生产成本。</t>
  </si>
  <si>
    <t>村级产业区铺设砂砾石750米，降低生产成本，贫困人口133人受益</t>
  </si>
  <si>
    <t>西湖区西湖镇新港村明穗蔬菜基地建设</t>
  </si>
  <si>
    <t>627个大棚换膜补助</t>
  </si>
  <si>
    <t>西扶领发[2020]18号</t>
  </si>
  <si>
    <t>完善产业基地，改善村基础设施，通过土地流转、务工带动贫困和非贫困人口就业。</t>
  </si>
  <si>
    <t>明穗基地大棚换膜，壮大产业基地，带动贫困人就业</t>
  </si>
  <si>
    <t>西洲乡田园村猕猴桃基地道路建设</t>
  </si>
  <si>
    <t>长度350米泥结碎石路面，173米厚15cm,177米厚10cm</t>
  </si>
  <si>
    <t>村级机耕道350米，降低生产成本，贫困人口132人受益</t>
  </si>
  <si>
    <t>西洲乡田园村二组机耕道硬化</t>
  </si>
  <si>
    <t>275米厚20cm宽2.5米Ｃ30砼路面，ＤＮ400*4米砼管1处，ＤＮ500*6米砼管2处，黄土基层厚15cm</t>
  </si>
  <si>
    <t>村级机耕道，降低生产成本，贫困人口132人受益</t>
  </si>
  <si>
    <t>西湖镇旺福村道路</t>
  </si>
  <si>
    <t>道路1.4公里</t>
  </si>
  <si>
    <t>西湖镇旺福村</t>
  </si>
  <si>
    <t>村生产道路建设，贫困人口126人受益</t>
  </si>
  <si>
    <t>西洲乡春晓村机耕道</t>
  </si>
  <si>
    <t>渠道维修、砂石机耕道400米</t>
  </si>
  <si>
    <t>村级渠道、机耕道建设，贫困人口88人受益</t>
  </si>
  <si>
    <t>西湖区砖瓦场至旺福村公路改建工程</t>
  </si>
  <si>
    <t>道路3.1公里</t>
  </si>
  <si>
    <t>村级道路建设，贫困人口126人受益</t>
  </si>
  <si>
    <t>西湖镇鼎园村排水渠</t>
  </si>
  <si>
    <t>渠道0.5千米</t>
  </si>
  <si>
    <t>村级渠道建设，贫困人口141人受益</t>
  </si>
  <si>
    <t>西湖镇新港村一组道路</t>
  </si>
  <si>
    <t>道路建设0.3千米</t>
  </si>
  <si>
    <t>西湖镇
新港村</t>
  </si>
  <si>
    <t>陈明亮</t>
  </si>
  <si>
    <t>道路建设0.3千米，降低生产生活成本，贫困人口165人受益</t>
  </si>
  <si>
    <t>西洲乡黄泥湖村特种养殖场渠道</t>
  </si>
  <si>
    <t>渠道120米</t>
  </si>
  <si>
    <t>西扶领发[2020]15、16号</t>
  </si>
  <si>
    <t>西洲乡黄泥湖村</t>
  </si>
  <si>
    <t>村级渠道建设，贫困人口160人受益</t>
  </si>
  <si>
    <t>西洲乡渔民新村李家湾中心横路建设</t>
  </si>
  <si>
    <t>道路建设120米</t>
  </si>
  <si>
    <t>西扶领发[2020]17号</t>
  </si>
  <si>
    <t>西洲乡渔场</t>
  </si>
  <si>
    <t>通过道路建设，完善村级基础设施，降低生产成本，方便群众出行。</t>
  </si>
  <si>
    <t>道路建设120米，贫困人口24人受益</t>
  </si>
  <si>
    <t>西洲乡德人牧业产业发展项目</t>
  </si>
  <si>
    <t>德人牧业产业发展</t>
  </si>
  <si>
    <t>壮大德人牧业产业基地，贫困人口60人受益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</si>
</sst>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30" fillId="31" borderId="1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zoomScale="85" zoomScaleNormal="85" workbookViewId="0">
      <selection activeCell="U5" sqref="U5"/>
    </sheetView>
  </sheetViews>
  <sheetFormatPr defaultColWidth="9" defaultRowHeight="14.25"/>
  <cols>
    <col min="1" max="1" width="6.425" style="4" customWidth="1"/>
    <col min="2" max="2" width="11.325" style="1" customWidth="1"/>
    <col min="3" max="3" width="15.2833333333333" style="1" customWidth="1"/>
    <col min="4" max="4" width="18.3833333333333" style="1" customWidth="1"/>
    <col min="5" max="5" width="7.49166666666667" style="1" customWidth="1"/>
    <col min="6" max="6" width="5.25" style="1" customWidth="1"/>
    <col min="7" max="7" width="5.15" style="1" customWidth="1"/>
    <col min="8" max="8" width="7.94166666666667" style="1" customWidth="1"/>
    <col min="9" max="11" width="5.25" style="1" customWidth="1"/>
    <col min="12" max="15" width="9" style="1"/>
    <col min="16" max="16" width="22.2" style="1" customWidth="1"/>
    <col min="17" max="17" width="21.6166666666667" style="1" customWidth="1"/>
    <col min="18" max="18" width="9" style="1"/>
    <col min="19" max="19" width="11.9583333333333" style="1" customWidth="1"/>
    <col min="20" max="16384" width="9" style="1"/>
  </cols>
  <sheetData>
    <row r="1" s="1" customFormat="1" ht="52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25" customHeight="1" spans="1:1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8"/>
      <c r="K2" s="8"/>
      <c r="L2" s="33" t="s">
        <v>6</v>
      </c>
      <c r="M2" s="8" t="s">
        <v>7</v>
      </c>
      <c r="N2" s="33" t="s">
        <v>8</v>
      </c>
      <c r="O2" s="33" t="s">
        <v>9</v>
      </c>
      <c r="P2" s="33" t="s">
        <v>10</v>
      </c>
      <c r="Q2" s="33" t="s">
        <v>11</v>
      </c>
      <c r="R2" s="33" t="s">
        <v>12</v>
      </c>
      <c r="S2" s="33" t="s">
        <v>13</v>
      </c>
    </row>
    <row r="3" s="1" customFormat="1" ht="27" customHeight="1" spans="1:19">
      <c r="A3" s="6"/>
      <c r="B3" s="7"/>
      <c r="C3" s="8"/>
      <c r="D3" s="8"/>
      <c r="E3" s="8" t="s">
        <v>14</v>
      </c>
      <c r="F3" s="9" t="s">
        <v>15</v>
      </c>
      <c r="G3" s="10"/>
      <c r="H3" s="10"/>
      <c r="I3" s="7"/>
      <c r="J3" s="8" t="s">
        <v>16</v>
      </c>
      <c r="K3" s="8" t="s">
        <v>17</v>
      </c>
      <c r="L3" s="34"/>
      <c r="M3" s="8"/>
      <c r="N3" s="34"/>
      <c r="O3" s="34"/>
      <c r="P3" s="34"/>
      <c r="Q3" s="34"/>
      <c r="R3" s="34"/>
      <c r="S3" s="34"/>
    </row>
    <row r="4" s="1" customFormat="1" ht="42" customHeight="1" spans="1:19">
      <c r="A4" s="6"/>
      <c r="B4" s="7"/>
      <c r="C4" s="8"/>
      <c r="D4" s="8"/>
      <c r="E4" s="8"/>
      <c r="F4" s="8" t="s">
        <v>18</v>
      </c>
      <c r="G4" s="8" t="s">
        <v>19</v>
      </c>
      <c r="H4" s="8" t="s">
        <v>20</v>
      </c>
      <c r="I4" s="8" t="s">
        <v>21</v>
      </c>
      <c r="J4" s="8"/>
      <c r="K4" s="8"/>
      <c r="L4" s="35"/>
      <c r="M4" s="8"/>
      <c r="N4" s="35"/>
      <c r="O4" s="35"/>
      <c r="P4" s="35"/>
      <c r="Q4" s="35"/>
      <c r="R4" s="35"/>
      <c r="S4" s="35"/>
    </row>
    <row r="5" s="1" customFormat="1" ht="55" customHeight="1" spans="1:19">
      <c r="A5" s="6"/>
      <c r="B5" s="11" t="s">
        <v>22</v>
      </c>
      <c r="C5" s="12"/>
      <c r="D5" s="8"/>
      <c r="E5" s="6">
        <f>SUM(E6:E57)</f>
        <v>1665.5</v>
      </c>
      <c r="F5" s="6">
        <f t="shared" ref="F5:K5" si="0">SUM(F6:F57)</f>
        <v>1280.5</v>
      </c>
      <c r="G5" s="6">
        <f t="shared" si="0"/>
        <v>475</v>
      </c>
      <c r="H5" s="6">
        <f t="shared" si="0"/>
        <v>727.5</v>
      </c>
      <c r="I5" s="6">
        <f t="shared" si="0"/>
        <v>78</v>
      </c>
      <c r="J5" s="6">
        <f t="shared" si="0"/>
        <v>385</v>
      </c>
      <c r="K5" s="6">
        <f t="shared" si="0"/>
        <v>0</v>
      </c>
      <c r="L5" s="6"/>
      <c r="M5" s="6"/>
      <c r="N5" s="6"/>
      <c r="O5" s="6"/>
      <c r="P5" s="6"/>
      <c r="Q5" s="6"/>
      <c r="R5" s="6"/>
      <c r="S5" s="6">
        <f>SUM(S6:S57)</f>
        <v>1559.19</v>
      </c>
    </row>
    <row r="6" s="1" customFormat="1" ht="55" customHeight="1" spans="1:19">
      <c r="A6" s="8">
        <v>1</v>
      </c>
      <c r="B6" s="13" t="s">
        <v>23</v>
      </c>
      <c r="C6" s="14" t="s">
        <v>24</v>
      </c>
      <c r="D6" s="15" t="s">
        <v>25</v>
      </c>
      <c r="E6" s="8">
        <f>G6+H6+I6+J6</f>
        <v>7.2</v>
      </c>
      <c r="F6" s="8">
        <f>G6+H6+I6</f>
        <v>7.2</v>
      </c>
      <c r="G6" s="8">
        <v>3</v>
      </c>
      <c r="H6" s="8">
        <v>4.2</v>
      </c>
      <c r="I6" s="8"/>
      <c r="J6" s="8"/>
      <c r="K6" s="8"/>
      <c r="L6" s="8" t="s">
        <v>26</v>
      </c>
      <c r="M6" s="8" t="s">
        <v>27</v>
      </c>
      <c r="N6" s="8" t="s">
        <v>28</v>
      </c>
      <c r="O6" s="8" t="s">
        <v>29</v>
      </c>
      <c r="P6" s="36" t="s">
        <v>30</v>
      </c>
      <c r="Q6" s="36" t="s">
        <v>30</v>
      </c>
      <c r="R6" s="8" t="s">
        <v>31</v>
      </c>
      <c r="S6" s="8">
        <v>3.91</v>
      </c>
    </row>
    <row r="7" s="1" customFormat="1" ht="55" customHeight="1" spans="1:19">
      <c r="A7" s="8">
        <v>2</v>
      </c>
      <c r="B7" s="13" t="s">
        <v>32</v>
      </c>
      <c r="C7" s="14" t="s">
        <v>33</v>
      </c>
      <c r="D7" s="15" t="s">
        <v>34</v>
      </c>
      <c r="E7" s="8">
        <f t="shared" ref="E7:E38" si="1">G7+H7+I7+J7</f>
        <v>400</v>
      </c>
      <c r="F7" s="8">
        <f t="shared" ref="F7:F38" si="2">G7+H7+I7</f>
        <v>344</v>
      </c>
      <c r="G7" s="8">
        <v>170</v>
      </c>
      <c r="H7" s="8">
        <v>174</v>
      </c>
      <c r="I7" s="8"/>
      <c r="J7" s="8">
        <v>56</v>
      </c>
      <c r="K7" s="8"/>
      <c r="L7" s="8" t="s">
        <v>35</v>
      </c>
      <c r="M7" s="13" t="s">
        <v>36</v>
      </c>
      <c r="N7" s="13" t="s">
        <v>37</v>
      </c>
      <c r="O7" s="13" t="s">
        <v>38</v>
      </c>
      <c r="P7" s="36" t="s">
        <v>39</v>
      </c>
      <c r="Q7" s="44" t="s">
        <v>40</v>
      </c>
      <c r="R7" s="8" t="s">
        <v>41</v>
      </c>
      <c r="S7" s="8">
        <v>400</v>
      </c>
    </row>
    <row r="8" s="1" customFormat="1" ht="55" customHeight="1" spans="1:19">
      <c r="A8" s="8">
        <v>3</v>
      </c>
      <c r="B8" s="8" t="s">
        <v>42</v>
      </c>
      <c r="C8" s="14" t="s">
        <v>43</v>
      </c>
      <c r="D8" s="16" t="s">
        <v>44</v>
      </c>
      <c r="E8" s="8">
        <f t="shared" si="1"/>
        <v>20</v>
      </c>
      <c r="F8" s="8">
        <f t="shared" si="2"/>
        <v>20</v>
      </c>
      <c r="G8" s="8">
        <v>20</v>
      </c>
      <c r="H8" s="8"/>
      <c r="I8" s="8"/>
      <c r="J8" s="8"/>
      <c r="K8" s="8"/>
      <c r="L8" s="8" t="s">
        <v>45</v>
      </c>
      <c r="M8" s="17" t="s">
        <v>46</v>
      </c>
      <c r="N8" s="17" t="s">
        <v>28</v>
      </c>
      <c r="O8" s="17" t="s">
        <v>47</v>
      </c>
      <c r="P8" s="37" t="s">
        <v>48</v>
      </c>
      <c r="Q8" s="38" t="s">
        <v>49</v>
      </c>
      <c r="R8" s="8" t="s">
        <v>50</v>
      </c>
      <c r="S8" s="8">
        <v>18.31</v>
      </c>
    </row>
    <row r="9" s="1" customFormat="1" ht="55" customHeight="1" spans="1:19">
      <c r="A9" s="8">
        <v>4</v>
      </c>
      <c r="B9" s="17" t="s">
        <v>51</v>
      </c>
      <c r="C9" s="14" t="s">
        <v>52</v>
      </c>
      <c r="D9" s="16" t="s">
        <v>53</v>
      </c>
      <c r="E9" s="8">
        <f t="shared" si="1"/>
        <v>140</v>
      </c>
      <c r="F9" s="8">
        <f t="shared" si="2"/>
        <v>140</v>
      </c>
      <c r="G9" s="8">
        <v>140</v>
      </c>
      <c r="H9" s="8"/>
      <c r="I9" s="8"/>
      <c r="J9" s="8"/>
      <c r="K9" s="8"/>
      <c r="L9" s="8" t="s">
        <v>45</v>
      </c>
      <c r="M9" s="17" t="s">
        <v>54</v>
      </c>
      <c r="N9" s="17" t="s">
        <v>55</v>
      </c>
      <c r="O9" s="17" t="s">
        <v>56</v>
      </c>
      <c r="P9" s="38" t="s">
        <v>57</v>
      </c>
      <c r="Q9" s="38" t="s">
        <v>58</v>
      </c>
      <c r="R9" s="8" t="s">
        <v>50</v>
      </c>
      <c r="S9" s="8">
        <v>140</v>
      </c>
    </row>
    <row r="10" s="1" customFormat="1" ht="55" customHeight="1" spans="1:19">
      <c r="A10" s="8">
        <v>5</v>
      </c>
      <c r="B10" s="17" t="s">
        <v>51</v>
      </c>
      <c r="C10" s="18" t="s">
        <v>59</v>
      </c>
      <c r="D10" s="16" t="s">
        <v>60</v>
      </c>
      <c r="E10" s="8">
        <f t="shared" si="1"/>
        <v>143</v>
      </c>
      <c r="F10" s="8">
        <f t="shared" si="2"/>
        <v>143</v>
      </c>
      <c r="G10" s="8">
        <v>40</v>
      </c>
      <c r="H10" s="8">
        <v>103</v>
      </c>
      <c r="I10" s="8"/>
      <c r="J10" s="8"/>
      <c r="K10" s="8"/>
      <c r="L10" s="8" t="s">
        <v>61</v>
      </c>
      <c r="M10" s="8" t="s">
        <v>27</v>
      </c>
      <c r="N10" s="17" t="s">
        <v>62</v>
      </c>
      <c r="O10" s="17" t="s">
        <v>63</v>
      </c>
      <c r="P10" s="17" t="s">
        <v>64</v>
      </c>
      <c r="Q10" s="17" t="s">
        <v>65</v>
      </c>
      <c r="R10" s="8" t="s">
        <v>50</v>
      </c>
      <c r="S10" s="8">
        <v>143</v>
      </c>
    </row>
    <row r="11" s="1" customFormat="1" ht="55" customHeight="1" spans="1:19">
      <c r="A11" s="8">
        <v>6</v>
      </c>
      <c r="B11" s="17" t="s">
        <v>42</v>
      </c>
      <c r="C11" s="14" t="s">
        <v>66</v>
      </c>
      <c r="D11" s="19" t="s">
        <v>67</v>
      </c>
      <c r="E11" s="8">
        <f t="shared" si="1"/>
        <v>6</v>
      </c>
      <c r="F11" s="8">
        <f t="shared" si="2"/>
        <v>6</v>
      </c>
      <c r="G11" s="8"/>
      <c r="H11" s="20">
        <v>6</v>
      </c>
      <c r="I11" s="8"/>
      <c r="J11" s="8"/>
      <c r="K11" s="8"/>
      <c r="L11" s="8" t="s">
        <v>68</v>
      </c>
      <c r="M11" s="17" t="s">
        <v>69</v>
      </c>
      <c r="N11" s="17" t="s">
        <v>70</v>
      </c>
      <c r="O11" s="17" t="s">
        <v>71</v>
      </c>
      <c r="P11" s="37" t="s">
        <v>72</v>
      </c>
      <c r="Q11" s="38" t="s">
        <v>73</v>
      </c>
      <c r="R11" s="8" t="s">
        <v>50</v>
      </c>
      <c r="S11" s="20">
        <v>6</v>
      </c>
    </row>
    <row r="12" s="1" customFormat="1" ht="55" customHeight="1" spans="1:19">
      <c r="A12" s="8">
        <v>7</v>
      </c>
      <c r="B12" s="17" t="s">
        <v>42</v>
      </c>
      <c r="C12" s="14" t="s">
        <v>74</v>
      </c>
      <c r="D12" s="19" t="s">
        <v>75</v>
      </c>
      <c r="E12" s="8">
        <f t="shared" si="1"/>
        <v>6</v>
      </c>
      <c r="F12" s="8">
        <f t="shared" si="2"/>
        <v>6</v>
      </c>
      <c r="G12" s="8"/>
      <c r="H12" s="20">
        <v>6</v>
      </c>
      <c r="I12" s="8"/>
      <c r="J12" s="8"/>
      <c r="K12" s="8"/>
      <c r="L12" s="8" t="s">
        <v>68</v>
      </c>
      <c r="M12" s="17" t="s">
        <v>76</v>
      </c>
      <c r="N12" s="17" t="s">
        <v>70</v>
      </c>
      <c r="O12" s="17" t="s">
        <v>71</v>
      </c>
      <c r="P12" s="37" t="s">
        <v>77</v>
      </c>
      <c r="Q12" s="37" t="s">
        <v>78</v>
      </c>
      <c r="R12" s="8" t="s">
        <v>50</v>
      </c>
      <c r="S12" s="20">
        <v>6</v>
      </c>
    </row>
    <row r="13" s="1" customFormat="1" ht="55" customHeight="1" spans="1:19">
      <c r="A13" s="8">
        <v>8</v>
      </c>
      <c r="B13" s="17" t="s">
        <v>42</v>
      </c>
      <c r="C13" s="14" t="s">
        <v>79</v>
      </c>
      <c r="D13" s="19" t="s">
        <v>75</v>
      </c>
      <c r="E13" s="8">
        <f t="shared" si="1"/>
        <v>6</v>
      </c>
      <c r="F13" s="8">
        <f t="shared" si="2"/>
        <v>6</v>
      </c>
      <c r="G13" s="8"/>
      <c r="H13" s="20">
        <v>6</v>
      </c>
      <c r="I13" s="8"/>
      <c r="J13" s="8"/>
      <c r="K13" s="8"/>
      <c r="L13" s="8" t="s">
        <v>68</v>
      </c>
      <c r="M13" s="17" t="s">
        <v>80</v>
      </c>
      <c r="N13" s="17" t="s">
        <v>70</v>
      </c>
      <c r="O13" s="17" t="s">
        <v>71</v>
      </c>
      <c r="P13" s="37" t="s">
        <v>77</v>
      </c>
      <c r="Q13" s="38" t="s">
        <v>81</v>
      </c>
      <c r="R13" s="8" t="s">
        <v>50</v>
      </c>
      <c r="S13" s="20">
        <v>6</v>
      </c>
    </row>
    <row r="14" s="1" customFormat="1" ht="55" customHeight="1" spans="1:19">
      <c r="A14" s="8">
        <v>9</v>
      </c>
      <c r="B14" s="17" t="s">
        <v>42</v>
      </c>
      <c r="C14" s="14" t="s">
        <v>82</v>
      </c>
      <c r="D14" s="19" t="s">
        <v>75</v>
      </c>
      <c r="E14" s="8">
        <f t="shared" si="1"/>
        <v>6</v>
      </c>
      <c r="F14" s="8">
        <f t="shared" si="2"/>
        <v>6</v>
      </c>
      <c r="G14" s="8"/>
      <c r="H14" s="20">
        <v>6</v>
      </c>
      <c r="I14" s="8"/>
      <c r="J14" s="8"/>
      <c r="K14" s="8"/>
      <c r="L14" s="8" t="s">
        <v>68</v>
      </c>
      <c r="M14" s="17" t="s">
        <v>83</v>
      </c>
      <c r="N14" s="17" t="s">
        <v>70</v>
      </c>
      <c r="O14" s="17" t="s">
        <v>71</v>
      </c>
      <c r="P14" s="37" t="s">
        <v>77</v>
      </c>
      <c r="Q14" s="38" t="s">
        <v>84</v>
      </c>
      <c r="R14" s="8" t="s">
        <v>50</v>
      </c>
      <c r="S14" s="20">
        <v>6</v>
      </c>
    </row>
    <row r="15" s="1" customFormat="1" ht="55" customHeight="1" spans="1:19">
      <c r="A15" s="8">
        <v>10</v>
      </c>
      <c r="B15" s="17" t="s">
        <v>42</v>
      </c>
      <c r="C15" s="14" t="s">
        <v>85</v>
      </c>
      <c r="D15" s="19" t="s">
        <v>86</v>
      </c>
      <c r="E15" s="8">
        <f t="shared" si="1"/>
        <v>6</v>
      </c>
      <c r="F15" s="8">
        <f t="shared" si="2"/>
        <v>6</v>
      </c>
      <c r="G15" s="8"/>
      <c r="H15" s="20">
        <v>6</v>
      </c>
      <c r="I15" s="8"/>
      <c r="J15" s="8"/>
      <c r="K15" s="8"/>
      <c r="L15" s="8" t="s">
        <v>68</v>
      </c>
      <c r="M15" s="16" t="s">
        <v>87</v>
      </c>
      <c r="N15" s="17" t="s">
        <v>70</v>
      </c>
      <c r="O15" s="17" t="s">
        <v>71</v>
      </c>
      <c r="P15" s="37" t="s">
        <v>72</v>
      </c>
      <c r="Q15" s="37" t="s">
        <v>88</v>
      </c>
      <c r="R15" s="8" t="s">
        <v>50</v>
      </c>
      <c r="S15" s="20">
        <v>6</v>
      </c>
    </row>
    <row r="16" s="1" customFormat="1" ht="55" customHeight="1" spans="1:19">
      <c r="A16" s="8">
        <v>11</v>
      </c>
      <c r="B16" s="17" t="s">
        <v>89</v>
      </c>
      <c r="C16" s="16" t="s">
        <v>90</v>
      </c>
      <c r="D16" s="16" t="s">
        <v>91</v>
      </c>
      <c r="E16" s="8">
        <f t="shared" si="1"/>
        <v>40.8</v>
      </c>
      <c r="F16" s="8">
        <f t="shared" si="2"/>
        <v>40.8</v>
      </c>
      <c r="G16" s="8"/>
      <c r="H16" s="17">
        <v>40.8</v>
      </c>
      <c r="I16" s="8"/>
      <c r="J16" s="8"/>
      <c r="K16" s="8"/>
      <c r="L16" s="8" t="s">
        <v>92</v>
      </c>
      <c r="M16" s="8" t="s">
        <v>27</v>
      </c>
      <c r="N16" s="17" t="s">
        <v>93</v>
      </c>
      <c r="O16" s="17" t="s">
        <v>94</v>
      </c>
      <c r="P16" s="38" t="s">
        <v>95</v>
      </c>
      <c r="Q16" s="38" t="s">
        <v>96</v>
      </c>
      <c r="R16" s="8" t="s">
        <v>97</v>
      </c>
      <c r="S16" s="8">
        <v>30.6</v>
      </c>
    </row>
    <row r="17" s="1" customFormat="1" ht="80" customHeight="1" spans="1:19">
      <c r="A17" s="8">
        <v>12</v>
      </c>
      <c r="B17" s="17" t="s">
        <v>89</v>
      </c>
      <c r="C17" s="16" t="s">
        <v>98</v>
      </c>
      <c r="D17" s="16" t="s">
        <v>99</v>
      </c>
      <c r="E17" s="8">
        <f t="shared" si="1"/>
        <v>12</v>
      </c>
      <c r="F17" s="8">
        <f t="shared" si="2"/>
        <v>12</v>
      </c>
      <c r="G17" s="8"/>
      <c r="H17" s="17">
        <v>12</v>
      </c>
      <c r="I17" s="8"/>
      <c r="J17" s="8"/>
      <c r="K17" s="8"/>
      <c r="L17" s="8" t="s">
        <v>92</v>
      </c>
      <c r="M17" s="8" t="s">
        <v>27</v>
      </c>
      <c r="N17" s="17" t="s">
        <v>62</v>
      </c>
      <c r="O17" s="17" t="s">
        <v>63</v>
      </c>
      <c r="P17" s="38" t="s">
        <v>100</v>
      </c>
      <c r="Q17" s="38" t="s">
        <v>101</v>
      </c>
      <c r="R17" s="8" t="s">
        <v>50</v>
      </c>
      <c r="S17" s="8">
        <v>12</v>
      </c>
    </row>
    <row r="18" s="1" customFormat="1" ht="55" customHeight="1" spans="1:19">
      <c r="A18" s="8">
        <v>13</v>
      </c>
      <c r="B18" s="17" t="s">
        <v>102</v>
      </c>
      <c r="C18" s="16" t="s">
        <v>103</v>
      </c>
      <c r="D18" s="16" t="s">
        <v>104</v>
      </c>
      <c r="E18" s="8">
        <f t="shared" si="1"/>
        <v>117</v>
      </c>
      <c r="F18" s="8">
        <f t="shared" si="2"/>
        <v>117</v>
      </c>
      <c r="G18" s="8"/>
      <c r="H18" s="8">
        <v>117</v>
      </c>
      <c r="I18" s="8"/>
      <c r="J18" s="8"/>
      <c r="K18" s="8"/>
      <c r="L18" s="8" t="s">
        <v>105</v>
      </c>
      <c r="M18" s="8" t="s">
        <v>27</v>
      </c>
      <c r="N18" s="17" t="s">
        <v>62</v>
      </c>
      <c r="O18" s="17" t="s">
        <v>63</v>
      </c>
      <c r="P18" s="17" t="s">
        <v>106</v>
      </c>
      <c r="Q18" s="17" t="s">
        <v>107</v>
      </c>
      <c r="R18" s="8" t="s">
        <v>50</v>
      </c>
      <c r="S18" s="8">
        <v>117</v>
      </c>
    </row>
    <row r="19" s="1" customFormat="1" ht="55" customHeight="1" spans="1:19">
      <c r="A19" s="8">
        <v>14</v>
      </c>
      <c r="B19" s="17" t="s">
        <v>102</v>
      </c>
      <c r="C19" s="14" t="s">
        <v>108</v>
      </c>
      <c r="D19" s="21" t="s">
        <v>109</v>
      </c>
      <c r="E19" s="8">
        <f t="shared" si="1"/>
        <v>3</v>
      </c>
      <c r="F19" s="8">
        <f t="shared" si="2"/>
        <v>3</v>
      </c>
      <c r="G19" s="8"/>
      <c r="H19" s="22">
        <v>3</v>
      </c>
      <c r="I19" s="8"/>
      <c r="J19" s="8"/>
      <c r="K19" s="8"/>
      <c r="L19" s="8" t="s">
        <v>105</v>
      </c>
      <c r="M19" s="39" t="s">
        <v>110</v>
      </c>
      <c r="N19" s="17" t="s">
        <v>62</v>
      </c>
      <c r="O19" s="17" t="s">
        <v>63</v>
      </c>
      <c r="P19" s="40" t="s">
        <v>111</v>
      </c>
      <c r="Q19" s="21" t="s">
        <v>112</v>
      </c>
      <c r="R19" s="8" t="s">
        <v>50</v>
      </c>
      <c r="S19" s="22">
        <v>3</v>
      </c>
    </row>
    <row r="20" s="1" customFormat="1" ht="55" customHeight="1" spans="1:19">
      <c r="A20" s="8">
        <v>15</v>
      </c>
      <c r="B20" s="17" t="s">
        <v>102</v>
      </c>
      <c r="C20" s="14" t="s">
        <v>113</v>
      </c>
      <c r="D20" s="21" t="s">
        <v>114</v>
      </c>
      <c r="E20" s="8">
        <f t="shared" si="1"/>
        <v>5</v>
      </c>
      <c r="F20" s="8">
        <f t="shared" si="2"/>
        <v>5</v>
      </c>
      <c r="G20" s="8"/>
      <c r="H20" s="22">
        <v>5</v>
      </c>
      <c r="I20" s="8"/>
      <c r="J20" s="8"/>
      <c r="K20" s="8"/>
      <c r="L20" s="8" t="s">
        <v>105</v>
      </c>
      <c r="M20" s="39" t="s">
        <v>115</v>
      </c>
      <c r="N20" s="17" t="s">
        <v>62</v>
      </c>
      <c r="O20" s="17" t="s">
        <v>63</v>
      </c>
      <c r="P20" s="40" t="s">
        <v>111</v>
      </c>
      <c r="Q20" s="21" t="s">
        <v>116</v>
      </c>
      <c r="R20" s="8" t="s">
        <v>50</v>
      </c>
      <c r="S20" s="22">
        <v>5</v>
      </c>
    </row>
    <row r="21" s="1" customFormat="1" ht="55" customHeight="1" spans="1:19">
      <c r="A21" s="8">
        <v>16</v>
      </c>
      <c r="B21" s="17" t="s">
        <v>102</v>
      </c>
      <c r="C21" s="14" t="s">
        <v>117</v>
      </c>
      <c r="D21" s="21" t="s">
        <v>118</v>
      </c>
      <c r="E21" s="8">
        <f t="shared" si="1"/>
        <v>4</v>
      </c>
      <c r="F21" s="8">
        <f t="shared" si="2"/>
        <v>4</v>
      </c>
      <c r="G21" s="8"/>
      <c r="H21" s="22">
        <v>4</v>
      </c>
      <c r="I21" s="8"/>
      <c r="J21" s="8"/>
      <c r="K21" s="8"/>
      <c r="L21" s="8" t="s">
        <v>105</v>
      </c>
      <c r="M21" s="39" t="s">
        <v>119</v>
      </c>
      <c r="N21" s="17" t="s">
        <v>62</v>
      </c>
      <c r="O21" s="17" t="s">
        <v>63</v>
      </c>
      <c r="P21" s="40" t="s">
        <v>111</v>
      </c>
      <c r="Q21" s="21" t="s">
        <v>120</v>
      </c>
      <c r="R21" s="8" t="s">
        <v>50</v>
      </c>
      <c r="S21" s="22">
        <v>4</v>
      </c>
    </row>
    <row r="22" s="1" customFormat="1" ht="55" customHeight="1" spans="1:19">
      <c r="A22" s="8">
        <v>17</v>
      </c>
      <c r="B22" s="17" t="s">
        <v>102</v>
      </c>
      <c r="C22" s="14" t="s">
        <v>121</v>
      </c>
      <c r="D22" s="21" t="s">
        <v>122</v>
      </c>
      <c r="E22" s="8">
        <f t="shared" si="1"/>
        <v>14</v>
      </c>
      <c r="F22" s="8">
        <f t="shared" si="2"/>
        <v>14</v>
      </c>
      <c r="G22" s="8"/>
      <c r="H22" s="22">
        <v>14</v>
      </c>
      <c r="I22" s="8"/>
      <c r="J22" s="8"/>
      <c r="K22" s="8"/>
      <c r="L22" s="8" t="s">
        <v>105</v>
      </c>
      <c r="M22" s="39" t="s">
        <v>123</v>
      </c>
      <c r="N22" s="17" t="s">
        <v>62</v>
      </c>
      <c r="O22" s="17" t="s">
        <v>63</v>
      </c>
      <c r="P22" s="40" t="s">
        <v>111</v>
      </c>
      <c r="Q22" s="21" t="s">
        <v>124</v>
      </c>
      <c r="R22" s="8" t="s">
        <v>50</v>
      </c>
      <c r="S22" s="22">
        <v>14</v>
      </c>
    </row>
    <row r="23" s="1" customFormat="1" ht="55" customHeight="1" spans="1:19">
      <c r="A23" s="8">
        <v>18</v>
      </c>
      <c r="B23" s="17" t="s">
        <v>102</v>
      </c>
      <c r="C23" s="14" t="s">
        <v>125</v>
      </c>
      <c r="D23" s="23" t="s">
        <v>126</v>
      </c>
      <c r="E23" s="8">
        <f t="shared" si="1"/>
        <v>2</v>
      </c>
      <c r="F23" s="8">
        <f t="shared" si="2"/>
        <v>2</v>
      </c>
      <c r="G23" s="8"/>
      <c r="H23" s="22">
        <v>2</v>
      </c>
      <c r="I23" s="8"/>
      <c r="J23" s="8"/>
      <c r="K23" s="8"/>
      <c r="L23" s="8" t="s">
        <v>105</v>
      </c>
      <c r="M23" s="39" t="s">
        <v>123</v>
      </c>
      <c r="N23" s="17" t="s">
        <v>62</v>
      </c>
      <c r="O23" s="17" t="s">
        <v>63</v>
      </c>
      <c r="P23" s="40" t="s">
        <v>111</v>
      </c>
      <c r="Q23" s="23" t="s">
        <v>127</v>
      </c>
      <c r="R23" s="8" t="s">
        <v>50</v>
      </c>
      <c r="S23" s="22">
        <v>2</v>
      </c>
    </row>
    <row r="24" s="1" customFormat="1" ht="55" customHeight="1" spans="1:19">
      <c r="A24" s="8">
        <v>19</v>
      </c>
      <c r="B24" s="17" t="s">
        <v>42</v>
      </c>
      <c r="C24" s="14" t="s">
        <v>128</v>
      </c>
      <c r="D24" s="19" t="s">
        <v>129</v>
      </c>
      <c r="E24" s="8">
        <f t="shared" si="1"/>
        <v>42</v>
      </c>
      <c r="F24" s="8">
        <f t="shared" si="2"/>
        <v>42</v>
      </c>
      <c r="G24" s="8">
        <v>42</v>
      </c>
      <c r="H24" s="8"/>
      <c r="I24" s="8"/>
      <c r="J24" s="8"/>
      <c r="K24" s="8"/>
      <c r="L24" s="8" t="s">
        <v>130</v>
      </c>
      <c r="M24" s="17" t="s">
        <v>83</v>
      </c>
      <c r="N24" s="17" t="s">
        <v>28</v>
      </c>
      <c r="O24" s="17" t="s">
        <v>47</v>
      </c>
      <c r="P24" s="17" t="s">
        <v>131</v>
      </c>
      <c r="Q24" s="17" t="s">
        <v>132</v>
      </c>
      <c r="R24" s="8" t="s">
        <v>50</v>
      </c>
      <c r="S24" s="8">
        <v>40.84</v>
      </c>
    </row>
    <row r="25" s="1" customFormat="1" ht="55" customHeight="1" spans="1:19">
      <c r="A25" s="8">
        <v>20</v>
      </c>
      <c r="B25" s="17" t="s">
        <v>51</v>
      </c>
      <c r="C25" s="16" t="s">
        <v>133</v>
      </c>
      <c r="D25" s="16" t="s">
        <v>134</v>
      </c>
      <c r="E25" s="8">
        <f t="shared" si="1"/>
        <v>60</v>
      </c>
      <c r="F25" s="8">
        <f t="shared" si="2"/>
        <v>60</v>
      </c>
      <c r="G25" s="8">
        <v>60</v>
      </c>
      <c r="H25" s="8"/>
      <c r="I25" s="8"/>
      <c r="J25" s="8"/>
      <c r="K25" s="8"/>
      <c r="L25" s="8" t="s">
        <v>135</v>
      </c>
      <c r="M25" s="17" t="s">
        <v>136</v>
      </c>
      <c r="N25" s="17" t="s">
        <v>62</v>
      </c>
      <c r="O25" s="17" t="s">
        <v>63</v>
      </c>
      <c r="P25" s="17" t="s">
        <v>137</v>
      </c>
      <c r="Q25" s="17" t="s">
        <v>138</v>
      </c>
      <c r="R25" s="8" t="s">
        <v>50</v>
      </c>
      <c r="S25" s="8">
        <v>60</v>
      </c>
    </row>
    <row r="26" s="2" customFormat="1" ht="55" customHeight="1" spans="1:19">
      <c r="A26" s="8">
        <v>21</v>
      </c>
      <c r="B26" s="17" t="s">
        <v>102</v>
      </c>
      <c r="C26" s="16" t="s">
        <v>139</v>
      </c>
      <c r="D26" s="16" t="s">
        <v>140</v>
      </c>
      <c r="E26" s="8">
        <f t="shared" si="1"/>
        <v>30</v>
      </c>
      <c r="F26" s="8">
        <f t="shared" si="2"/>
        <v>30</v>
      </c>
      <c r="G26" s="8"/>
      <c r="H26" s="8"/>
      <c r="I26" s="17">
        <v>30</v>
      </c>
      <c r="J26" s="8"/>
      <c r="K26" s="8"/>
      <c r="L26" s="8" t="s">
        <v>141</v>
      </c>
      <c r="M26" s="17" t="s">
        <v>142</v>
      </c>
      <c r="N26" s="17" t="s">
        <v>143</v>
      </c>
      <c r="O26" s="17" t="s">
        <v>144</v>
      </c>
      <c r="P26" s="38" t="s">
        <v>145</v>
      </c>
      <c r="Q26" s="38" t="s">
        <v>146</v>
      </c>
      <c r="R26" s="8" t="s">
        <v>50</v>
      </c>
      <c r="S26" s="17">
        <v>30</v>
      </c>
    </row>
    <row r="27" s="1" customFormat="1" ht="55" customHeight="1" spans="1:19">
      <c r="A27" s="8">
        <v>22</v>
      </c>
      <c r="B27" s="17" t="s">
        <v>42</v>
      </c>
      <c r="C27" s="16" t="s">
        <v>147</v>
      </c>
      <c r="D27" s="16" t="s">
        <v>148</v>
      </c>
      <c r="E27" s="8">
        <f t="shared" si="1"/>
        <v>10</v>
      </c>
      <c r="F27" s="8">
        <f t="shared" si="2"/>
        <v>10</v>
      </c>
      <c r="G27" s="8"/>
      <c r="H27" s="8"/>
      <c r="I27" s="17">
        <v>10</v>
      </c>
      <c r="J27" s="8"/>
      <c r="K27" s="8"/>
      <c r="L27" s="8" t="s">
        <v>141</v>
      </c>
      <c r="M27" s="17" t="s">
        <v>142</v>
      </c>
      <c r="N27" s="17" t="s">
        <v>143</v>
      </c>
      <c r="O27" s="17" t="s">
        <v>144</v>
      </c>
      <c r="P27" s="38" t="s">
        <v>131</v>
      </c>
      <c r="Q27" s="37" t="s">
        <v>149</v>
      </c>
      <c r="R27" s="8" t="s">
        <v>50</v>
      </c>
      <c r="S27" s="17">
        <v>10</v>
      </c>
    </row>
    <row r="28" s="1" customFormat="1" ht="55" customHeight="1" spans="1:19">
      <c r="A28" s="8">
        <v>23</v>
      </c>
      <c r="B28" s="17" t="s">
        <v>89</v>
      </c>
      <c r="C28" s="16" t="s">
        <v>150</v>
      </c>
      <c r="D28" s="16" t="s">
        <v>151</v>
      </c>
      <c r="E28" s="8">
        <f t="shared" si="1"/>
        <v>0.5</v>
      </c>
      <c r="F28" s="8">
        <f t="shared" si="2"/>
        <v>0.5</v>
      </c>
      <c r="G28" s="8"/>
      <c r="H28" s="8">
        <v>0.5</v>
      </c>
      <c r="I28" s="8"/>
      <c r="J28" s="8"/>
      <c r="K28" s="8"/>
      <c r="L28" s="8" t="s">
        <v>152</v>
      </c>
      <c r="M28" s="17" t="s">
        <v>153</v>
      </c>
      <c r="N28" s="17" t="s">
        <v>28</v>
      </c>
      <c r="O28" s="17" t="s">
        <v>29</v>
      </c>
      <c r="P28" s="37" t="s">
        <v>154</v>
      </c>
      <c r="Q28" s="38" t="s">
        <v>155</v>
      </c>
      <c r="R28" s="8" t="s">
        <v>50</v>
      </c>
      <c r="S28" s="8">
        <v>0.5</v>
      </c>
    </row>
    <row r="29" s="1" customFormat="1" ht="55" customHeight="1" spans="1:19">
      <c r="A29" s="8">
        <v>24</v>
      </c>
      <c r="B29" s="17" t="s">
        <v>156</v>
      </c>
      <c r="C29" s="17" t="s">
        <v>157</v>
      </c>
      <c r="D29" s="16" t="s">
        <v>158</v>
      </c>
      <c r="E29" s="8">
        <f t="shared" si="1"/>
        <v>2</v>
      </c>
      <c r="F29" s="8">
        <f t="shared" si="2"/>
        <v>0</v>
      </c>
      <c r="G29" s="8"/>
      <c r="H29" s="8"/>
      <c r="I29" s="8"/>
      <c r="J29" s="8">
        <v>2</v>
      </c>
      <c r="K29" s="8"/>
      <c r="L29" s="8" t="s">
        <v>159</v>
      </c>
      <c r="M29" s="17" t="s">
        <v>160</v>
      </c>
      <c r="N29" s="41" t="s">
        <v>28</v>
      </c>
      <c r="O29" s="41" t="s">
        <v>29</v>
      </c>
      <c r="P29" s="42" t="s">
        <v>161</v>
      </c>
      <c r="Q29" s="42" t="s">
        <v>162</v>
      </c>
      <c r="R29" s="8" t="s">
        <v>50</v>
      </c>
      <c r="S29" s="8">
        <v>2</v>
      </c>
    </row>
    <row r="30" s="1" customFormat="1" ht="55" customHeight="1" spans="1:19">
      <c r="A30" s="8">
        <v>25</v>
      </c>
      <c r="B30" s="17" t="s">
        <v>163</v>
      </c>
      <c r="C30" s="17" t="s">
        <v>164</v>
      </c>
      <c r="D30" s="16" t="s">
        <v>165</v>
      </c>
      <c r="E30" s="8">
        <f t="shared" si="1"/>
        <v>25</v>
      </c>
      <c r="F30" s="8">
        <f t="shared" si="2"/>
        <v>0</v>
      </c>
      <c r="G30" s="8"/>
      <c r="H30" s="8"/>
      <c r="I30" s="8"/>
      <c r="J30" s="17">
        <v>25</v>
      </c>
      <c r="K30" s="8"/>
      <c r="L30" s="8" t="s">
        <v>159</v>
      </c>
      <c r="M30" s="17" t="s">
        <v>160</v>
      </c>
      <c r="N30" s="17" t="s">
        <v>166</v>
      </c>
      <c r="O30" s="17" t="s">
        <v>167</v>
      </c>
      <c r="P30" s="42" t="s">
        <v>168</v>
      </c>
      <c r="Q30" s="42" t="s">
        <v>169</v>
      </c>
      <c r="R30" s="8" t="s">
        <v>50</v>
      </c>
      <c r="S30" s="8">
        <v>25</v>
      </c>
    </row>
    <row r="31" s="1" customFormat="1" ht="55" customHeight="1" spans="1:19">
      <c r="A31" s="8">
        <v>26</v>
      </c>
      <c r="B31" s="17" t="s">
        <v>42</v>
      </c>
      <c r="C31" s="14" t="s">
        <v>170</v>
      </c>
      <c r="D31" s="24" t="s">
        <v>171</v>
      </c>
      <c r="E31" s="8">
        <f t="shared" si="1"/>
        <v>17</v>
      </c>
      <c r="F31" s="8">
        <f t="shared" si="2"/>
        <v>0</v>
      </c>
      <c r="G31" s="8"/>
      <c r="H31" s="8"/>
      <c r="I31" s="8"/>
      <c r="J31" s="17">
        <v>17</v>
      </c>
      <c r="K31" s="8"/>
      <c r="L31" s="8" t="s">
        <v>159</v>
      </c>
      <c r="M31" s="17" t="s">
        <v>172</v>
      </c>
      <c r="N31" s="17" t="s">
        <v>28</v>
      </c>
      <c r="O31" s="17" t="s">
        <v>47</v>
      </c>
      <c r="P31" s="42" t="s">
        <v>173</v>
      </c>
      <c r="Q31" s="42" t="s">
        <v>174</v>
      </c>
      <c r="R31" s="8" t="s">
        <v>50</v>
      </c>
      <c r="S31" s="8">
        <v>16.5</v>
      </c>
    </row>
    <row r="32" s="1" customFormat="1" ht="55" customHeight="1" spans="1:19">
      <c r="A32" s="8">
        <v>27</v>
      </c>
      <c r="B32" s="17" t="s">
        <v>42</v>
      </c>
      <c r="C32" s="15" t="s">
        <v>175</v>
      </c>
      <c r="D32" s="16" t="s">
        <v>176</v>
      </c>
      <c r="E32" s="8">
        <f t="shared" si="1"/>
        <v>11</v>
      </c>
      <c r="F32" s="8">
        <f t="shared" si="2"/>
        <v>0</v>
      </c>
      <c r="G32" s="8"/>
      <c r="H32" s="8"/>
      <c r="I32" s="8"/>
      <c r="J32" s="17">
        <v>11</v>
      </c>
      <c r="K32" s="8"/>
      <c r="L32" s="8" t="s">
        <v>159</v>
      </c>
      <c r="M32" s="17" t="s">
        <v>87</v>
      </c>
      <c r="N32" s="17" t="s">
        <v>28</v>
      </c>
      <c r="O32" s="17" t="s">
        <v>47</v>
      </c>
      <c r="P32" s="42" t="s">
        <v>177</v>
      </c>
      <c r="Q32" s="42" t="s">
        <v>178</v>
      </c>
      <c r="R32" s="8" t="s">
        <v>50</v>
      </c>
      <c r="S32" s="8">
        <v>10.97</v>
      </c>
    </row>
    <row r="33" s="1" customFormat="1" ht="55" customHeight="1" spans="1:19">
      <c r="A33" s="8">
        <v>28</v>
      </c>
      <c r="B33" s="17" t="s">
        <v>42</v>
      </c>
      <c r="C33" s="16" t="s">
        <v>179</v>
      </c>
      <c r="D33" s="16" t="s">
        <v>180</v>
      </c>
      <c r="E33" s="8">
        <f t="shared" si="1"/>
        <v>15</v>
      </c>
      <c r="F33" s="8">
        <f t="shared" si="2"/>
        <v>0</v>
      </c>
      <c r="G33" s="8"/>
      <c r="H33" s="8"/>
      <c r="I33" s="8"/>
      <c r="J33" s="17">
        <v>15</v>
      </c>
      <c r="K33" s="8"/>
      <c r="L33" s="8" t="s">
        <v>159</v>
      </c>
      <c r="M33" s="17" t="s">
        <v>87</v>
      </c>
      <c r="N33" s="17" t="s">
        <v>28</v>
      </c>
      <c r="O33" s="17" t="s">
        <v>47</v>
      </c>
      <c r="P33" s="42" t="s">
        <v>181</v>
      </c>
      <c r="Q33" s="42" t="s">
        <v>182</v>
      </c>
      <c r="R33" s="8" t="s">
        <v>50</v>
      </c>
      <c r="S33" s="8">
        <v>17.04</v>
      </c>
    </row>
    <row r="34" s="1" customFormat="1" ht="55" customHeight="1" spans="1:19">
      <c r="A34" s="8">
        <v>29</v>
      </c>
      <c r="B34" s="17" t="s">
        <v>42</v>
      </c>
      <c r="C34" s="16" t="s">
        <v>183</v>
      </c>
      <c r="D34" s="16" t="s">
        <v>184</v>
      </c>
      <c r="E34" s="8">
        <f t="shared" si="1"/>
        <v>18</v>
      </c>
      <c r="F34" s="8">
        <f t="shared" si="2"/>
        <v>0</v>
      </c>
      <c r="G34" s="8"/>
      <c r="H34" s="8"/>
      <c r="I34" s="8"/>
      <c r="J34" s="17">
        <v>18</v>
      </c>
      <c r="K34" s="8"/>
      <c r="L34" s="8" t="s">
        <v>159</v>
      </c>
      <c r="M34" s="17" t="s">
        <v>185</v>
      </c>
      <c r="N34" s="17" t="s">
        <v>186</v>
      </c>
      <c r="O34" s="17" t="s">
        <v>187</v>
      </c>
      <c r="P34" s="42" t="s">
        <v>181</v>
      </c>
      <c r="Q34" s="42" t="s">
        <v>188</v>
      </c>
      <c r="R34" s="8" t="s">
        <v>50</v>
      </c>
      <c r="S34" s="17">
        <v>18</v>
      </c>
    </row>
    <row r="35" s="1" customFormat="1" ht="55" customHeight="1" spans="1:19">
      <c r="A35" s="8">
        <v>30</v>
      </c>
      <c r="B35" s="17" t="s">
        <v>42</v>
      </c>
      <c r="C35" s="16" t="s">
        <v>189</v>
      </c>
      <c r="D35" s="16" t="s">
        <v>190</v>
      </c>
      <c r="E35" s="8">
        <f t="shared" si="1"/>
        <v>9</v>
      </c>
      <c r="F35" s="8">
        <f t="shared" si="2"/>
        <v>0</v>
      </c>
      <c r="G35" s="8"/>
      <c r="H35" s="8"/>
      <c r="I35" s="8"/>
      <c r="J35" s="17">
        <v>9</v>
      </c>
      <c r="K35" s="8"/>
      <c r="L35" s="8" t="s">
        <v>159</v>
      </c>
      <c r="M35" s="17" t="s">
        <v>185</v>
      </c>
      <c r="N35" s="17" t="s">
        <v>186</v>
      </c>
      <c r="O35" s="17" t="s">
        <v>187</v>
      </c>
      <c r="P35" s="42" t="s">
        <v>181</v>
      </c>
      <c r="Q35" s="42" t="s">
        <v>191</v>
      </c>
      <c r="R35" s="8" t="s">
        <v>50</v>
      </c>
      <c r="S35" s="17">
        <v>9</v>
      </c>
    </row>
    <row r="36" s="1" customFormat="1" ht="55" customHeight="1" spans="1:19">
      <c r="A36" s="8">
        <v>31</v>
      </c>
      <c r="B36" s="17" t="s">
        <v>42</v>
      </c>
      <c r="C36" s="16" t="s">
        <v>192</v>
      </c>
      <c r="D36" s="16" t="s">
        <v>193</v>
      </c>
      <c r="E36" s="8">
        <f t="shared" si="1"/>
        <v>9</v>
      </c>
      <c r="F36" s="8">
        <f t="shared" si="2"/>
        <v>0</v>
      </c>
      <c r="G36" s="8"/>
      <c r="H36" s="8"/>
      <c r="I36" s="8"/>
      <c r="J36" s="17">
        <v>9</v>
      </c>
      <c r="K36" s="8"/>
      <c r="L36" s="8" t="s">
        <v>159</v>
      </c>
      <c r="M36" s="17" t="s">
        <v>185</v>
      </c>
      <c r="N36" s="17" t="s">
        <v>186</v>
      </c>
      <c r="O36" s="17" t="s">
        <v>187</v>
      </c>
      <c r="P36" s="42" t="s">
        <v>181</v>
      </c>
      <c r="Q36" s="42" t="s">
        <v>188</v>
      </c>
      <c r="R36" s="8" t="s">
        <v>50</v>
      </c>
      <c r="S36" s="17">
        <v>9</v>
      </c>
    </row>
    <row r="37" s="1" customFormat="1" ht="55" customHeight="1" spans="1:19">
      <c r="A37" s="8">
        <v>32</v>
      </c>
      <c r="B37" s="17" t="s">
        <v>42</v>
      </c>
      <c r="C37" s="16" t="s">
        <v>194</v>
      </c>
      <c r="D37" s="16" t="s">
        <v>195</v>
      </c>
      <c r="E37" s="8">
        <f t="shared" si="1"/>
        <v>14</v>
      </c>
      <c r="F37" s="8">
        <f t="shared" si="2"/>
        <v>0</v>
      </c>
      <c r="G37" s="8"/>
      <c r="H37" s="8"/>
      <c r="I37" s="8"/>
      <c r="J37" s="17">
        <v>14</v>
      </c>
      <c r="K37" s="8"/>
      <c r="L37" s="8" t="s">
        <v>159</v>
      </c>
      <c r="M37" s="17" t="s">
        <v>185</v>
      </c>
      <c r="N37" s="17" t="s">
        <v>186</v>
      </c>
      <c r="O37" s="17" t="s">
        <v>187</v>
      </c>
      <c r="P37" s="42" t="s">
        <v>181</v>
      </c>
      <c r="Q37" s="42" t="s">
        <v>191</v>
      </c>
      <c r="R37" s="8" t="s">
        <v>50</v>
      </c>
      <c r="S37" s="17">
        <v>14</v>
      </c>
    </row>
    <row r="38" s="1" customFormat="1" ht="55" customHeight="1" spans="1:19">
      <c r="A38" s="8">
        <v>33</v>
      </c>
      <c r="B38" s="17" t="s">
        <v>42</v>
      </c>
      <c r="C38" s="16" t="s">
        <v>196</v>
      </c>
      <c r="D38" s="16" t="s">
        <v>197</v>
      </c>
      <c r="E38" s="8">
        <f t="shared" si="1"/>
        <v>32</v>
      </c>
      <c r="F38" s="8">
        <f t="shared" si="2"/>
        <v>0</v>
      </c>
      <c r="G38" s="8"/>
      <c r="H38" s="8"/>
      <c r="I38" s="8"/>
      <c r="J38" s="17">
        <v>32</v>
      </c>
      <c r="K38" s="8"/>
      <c r="L38" s="8" t="s">
        <v>159</v>
      </c>
      <c r="M38" s="16" t="s">
        <v>80</v>
      </c>
      <c r="N38" s="17" t="s">
        <v>28</v>
      </c>
      <c r="O38" s="17" t="s">
        <v>47</v>
      </c>
      <c r="P38" s="42" t="s">
        <v>198</v>
      </c>
      <c r="Q38" s="42" t="s">
        <v>199</v>
      </c>
      <c r="R38" s="8" t="s">
        <v>50</v>
      </c>
      <c r="S38" s="8">
        <v>31.8</v>
      </c>
    </row>
    <row r="39" s="1" customFormat="1" ht="55" customHeight="1" spans="1:19">
      <c r="A39" s="8">
        <v>34</v>
      </c>
      <c r="B39" s="17" t="s">
        <v>42</v>
      </c>
      <c r="C39" s="16" t="s">
        <v>200</v>
      </c>
      <c r="D39" s="16" t="s">
        <v>201</v>
      </c>
      <c r="E39" s="8">
        <f t="shared" ref="E39:E57" si="3">G39+H39+I39+J39</f>
        <v>9</v>
      </c>
      <c r="F39" s="8">
        <f t="shared" ref="F39:F57" si="4">G39+H39+I39</f>
        <v>0</v>
      </c>
      <c r="G39" s="8"/>
      <c r="H39" s="8"/>
      <c r="I39" s="8"/>
      <c r="J39" s="17">
        <v>9</v>
      </c>
      <c r="K39" s="8"/>
      <c r="L39" s="8" t="s">
        <v>159</v>
      </c>
      <c r="M39" s="17" t="s">
        <v>87</v>
      </c>
      <c r="N39" s="17" t="s">
        <v>28</v>
      </c>
      <c r="O39" s="17" t="s">
        <v>47</v>
      </c>
      <c r="P39" s="42" t="s">
        <v>198</v>
      </c>
      <c r="Q39" s="42" t="s">
        <v>202</v>
      </c>
      <c r="R39" s="8" t="s">
        <v>50</v>
      </c>
      <c r="S39" s="8">
        <v>8.81</v>
      </c>
    </row>
    <row r="40" s="1" customFormat="1" ht="55" customHeight="1" spans="1:19">
      <c r="A40" s="8">
        <v>35</v>
      </c>
      <c r="B40" s="17" t="s">
        <v>42</v>
      </c>
      <c r="C40" s="16" t="s">
        <v>203</v>
      </c>
      <c r="D40" s="16" t="s">
        <v>204</v>
      </c>
      <c r="E40" s="8">
        <f t="shared" si="3"/>
        <v>43</v>
      </c>
      <c r="F40" s="8">
        <f t="shared" si="4"/>
        <v>0</v>
      </c>
      <c r="G40" s="8"/>
      <c r="H40" s="8"/>
      <c r="I40" s="8"/>
      <c r="J40" s="17">
        <v>43</v>
      </c>
      <c r="K40" s="8"/>
      <c r="L40" s="8" t="s">
        <v>159</v>
      </c>
      <c r="M40" s="17" t="s">
        <v>87</v>
      </c>
      <c r="N40" s="17" t="s">
        <v>28</v>
      </c>
      <c r="O40" s="17" t="s">
        <v>47</v>
      </c>
      <c r="P40" s="42" t="s">
        <v>198</v>
      </c>
      <c r="Q40" s="42" t="s">
        <v>205</v>
      </c>
      <c r="R40" s="8" t="s">
        <v>41</v>
      </c>
      <c r="S40" s="8">
        <v>32.7</v>
      </c>
    </row>
    <row r="41" s="1" customFormat="1" ht="55" customHeight="1" spans="1:19">
      <c r="A41" s="8">
        <v>36</v>
      </c>
      <c r="B41" s="17" t="s">
        <v>42</v>
      </c>
      <c r="C41" s="16" t="s">
        <v>206</v>
      </c>
      <c r="D41" s="16" t="s">
        <v>207</v>
      </c>
      <c r="E41" s="8">
        <f t="shared" si="3"/>
        <v>21</v>
      </c>
      <c r="F41" s="8">
        <f t="shared" si="4"/>
        <v>0</v>
      </c>
      <c r="G41" s="8"/>
      <c r="H41" s="8"/>
      <c r="I41" s="8"/>
      <c r="J41" s="17">
        <v>21</v>
      </c>
      <c r="K41" s="8"/>
      <c r="L41" s="8" t="s">
        <v>159</v>
      </c>
      <c r="M41" s="17" t="s">
        <v>87</v>
      </c>
      <c r="N41" s="17" t="s">
        <v>28</v>
      </c>
      <c r="O41" s="17" t="s">
        <v>47</v>
      </c>
      <c r="P41" s="42" t="s">
        <v>198</v>
      </c>
      <c r="Q41" s="42" t="s">
        <v>208</v>
      </c>
      <c r="R41" s="8" t="s">
        <v>41</v>
      </c>
      <c r="S41" s="8">
        <v>0</v>
      </c>
    </row>
    <row r="42" s="1" customFormat="1" ht="55" customHeight="1" spans="1:19">
      <c r="A42" s="8">
        <v>37</v>
      </c>
      <c r="B42" s="17" t="s">
        <v>42</v>
      </c>
      <c r="C42" s="14" t="s">
        <v>209</v>
      </c>
      <c r="D42" s="19" t="s">
        <v>210</v>
      </c>
      <c r="E42" s="8">
        <f t="shared" si="3"/>
        <v>12</v>
      </c>
      <c r="F42" s="8">
        <f t="shared" si="4"/>
        <v>0</v>
      </c>
      <c r="G42" s="8"/>
      <c r="H42" s="8"/>
      <c r="I42" s="8"/>
      <c r="J42" s="17">
        <v>12</v>
      </c>
      <c r="K42" s="8"/>
      <c r="L42" s="8" t="s">
        <v>159</v>
      </c>
      <c r="M42" s="17" t="s">
        <v>83</v>
      </c>
      <c r="N42" s="17" t="s">
        <v>28</v>
      </c>
      <c r="O42" s="17" t="s">
        <v>47</v>
      </c>
      <c r="P42" s="42" t="s">
        <v>211</v>
      </c>
      <c r="Q42" s="42" t="s">
        <v>212</v>
      </c>
      <c r="R42" s="8" t="s">
        <v>50</v>
      </c>
      <c r="S42" s="8">
        <v>10.38</v>
      </c>
    </row>
    <row r="43" s="1" customFormat="1" ht="55" customHeight="1" spans="1:19">
      <c r="A43" s="8">
        <v>38</v>
      </c>
      <c r="B43" s="17" t="s">
        <v>42</v>
      </c>
      <c r="C43" s="14" t="s">
        <v>213</v>
      </c>
      <c r="D43" s="19" t="s">
        <v>214</v>
      </c>
      <c r="E43" s="8">
        <f t="shared" si="3"/>
        <v>36</v>
      </c>
      <c r="F43" s="8">
        <f t="shared" si="4"/>
        <v>0</v>
      </c>
      <c r="G43" s="8"/>
      <c r="H43" s="8"/>
      <c r="I43" s="8"/>
      <c r="J43" s="17">
        <v>36</v>
      </c>
      <c r="K43" s="8"/>
      <c r="L43" s="8" t="s">
        <v>159</v>
      </c>
      <c r="M43" s="17" t="s">
        <v>215</v>
      </c>
      <c r="N43" s="17" t="s">
        <v>28</v>
      </c>
      <c r="O43" s="17" t="s">
        <v>47</v>
      </c>
      <c r="P43" s="42" t="s">
        <v>211</v>
      </c>
      <c r="Q43" s="42" t="s">
        <v>216</v>
      </c>
      <c r="R43" s="8" t="s">
        <v>50</v>
      </c>
      <c r="S43" s="8">
        <v>35.66</v>
      </c>
    </row>
    <row r="44" s="1" customFormat="1" ht="55" customHeight="1" spans="1:19">
      <c r="A44" s="8">
        <v>39</v>
      </c>
      <c r="B44" s="17" t="s">
        <v>42</v>
      </c>
      <c r="C44" s="15" t="s">
        <v>217</v>
      </c>
      <c r="D44" s="16" t="s">
        <v>218</v>
      </c>
      <c r="E44" s="8">
        <f t="shared" si="3"/>
        <v>41</v>
      </c>
      <c r="F44" s="8">
        <f t="shared" si="4"/>
        <v>0</v>
      </c>
      <c r="G44" s="8"/>
      <c r="H44" s="8"/>
      <c r="I44" s="8"/>
      <c r="J44" s="17">
        <v>41</v>
      </c>
      <c r="K44" s="8"/>
      <c r="L44" s="8" t="s">
        <v>159</v>
      </c>
      <c r="M44" s="16" t="s">
        <v>153</v>
      </c>
      <c r="N44" s="17" t="s">
        <v>28</v>
      </c>
      <c r="O44" s="17" t="s">
        <v>47</v>
      </c>
      <c r="P44" s="42" t="s">
        <v>198</v>
      </c>
      <c r="Q44" s="42" t="s">
        <v>219</v>
      </c>
      <c r="R44" s="8" t="s">
        <v>41</v>
      </c>
      <c r="S44" s="8">
        <v>28</v>
      </c>
    </row>
    <row r="45" s="1" customFormat="1" ht="55" customHeight="1" spans="1:19">
      <c r="A45" s="8">
        <v>40</v>
      </c>
      <c r="B45" s="17" t="s">
        <v>42</v>
      </c>
      <c r="C45" s="14" t="s">
        <v>220</v>
      </c>
      <c r="D45" s="19" t="s">
        <v>221</v>
      </c>
      <c r="E45" s="8">
        <f t="shared" si="3"/>
        <v>9</v>
      </c>
      <c r="F45" s="8">
        <f t="shared" si="4"/>
        <v>9</v>
      </c>
      <c r="G45" s="8"/>
      <c r="H45" s="20">
        <v>9</v>
      </c>
      <c r="I45" s="8"/>
      <c r="J45" s="8"/>
      <c r="K45" s="8"/>
      <c r="L45" s="8" t="s">
        <v>222</v>
      </c>
      <c r="M45" s="17" t="s">
        <v>223</v>
      </c>
      <c r="N45" s="17" t="s">
        <v>70</v>
      </c>
      <c r="O45" s="17" t="s">
        <v>71</v>
      </c>
      <c r="P45" s="37" t="s">
        <v>224</v>
      </c>
      <c r="Q45" s="38" t="s">
        <v>225</v>
      </c>
      <c r="R45" s="8" t="s">
        <v>50</v>
      </c>
      <c r="S45" s="20">
        <v>9</v>
      </c>
    </row>
    <row r="46" s="1" customFormat="1" ht="55" customHeight="1" spans="1:19">
      <c r="A46" s="8">
        <v>41</v>
      </c>
      <c r="B46" s="17" t="s">
        <v>42</v>
      </c>
      <c r="C46" s="14" t="s">
        <v>226</v>
      </c>
      <c r="D46" s="19" t="s">
        <v>227</v>
      </c>
      <c r="E46" s="8">
        <f t="shared" si="3"/>
        <v>9</v>
      </c>
      <c r="F46" s="8">
        <f t="shared" si="4"/>
        <v>9</v>
      </c>
      <c r="G46" s="8"/>
      <c r="H46" s="20">
        <v>9</v>
      </c>
      <c r="I46" s="8"/>
      <c r="J46" s="8"/>
      <c r="K46" s="8"/>
      <c r="L46" s="8" t="s">
        <v>222</v>
      </c>
      <c r="M46" s="17" t="s">
        <v>142</v>
      </c>
      <c r="N46" s="17" t="s">
        <v>70</v>
      </c>
      <c r="O46" s="17" t="s">
        <v>71</v>
      </c>
      <c r="P46" s="37" t="s">
        <v>228</v>
      </c>
      <c r="Q46" s="37" t="s">
        <v>229</v>
      </c>
      <c r="R46" s="8" t="s">
        <v>50</v>
      </c>
      <c r="S46" s="20">
        <v>9</v>
      </c>
    </row>
    <row r="47" s="1" customFormat="1" ht="55" customHeight="1" spans="1:19">
      <c r="A47" s="8">
        <v>42</v>
      </c>
      <c r="B47" s="25" t="s">
        <v>51</v>
      </c>
      <c r="C47" s="26" t="s">
        <v>230</v>
      </c>
      <c r="D47" s="27" t="s">
        <v>231</v>
      </c>
      <c r="E47" s="8">
        <f t="shared" si="3"/>
        <v>54</v>
      </c>
      <c r="F47" s="8">
        <f t="shared" si="4"/>
        <v>54</v>
      </c>
      <c r="G47" s="8"/>
      <c r="H47" s="28">
        <v>54</v>
      </c>
      <c r="I47" s="8"/>
      <c r="J47" s="8"/>
      <c r="K47" s="8"/>
      <c r="L47" s="8" t="s">
        <v>232</v>
      </c>
      <c r="M47" s="25" t="s">
        <v>153</v>
      </c>
      <c r="N47" s="25" t="s">
        <v>28</v>
      </c>
      <c r="O47" s="25" t="s">
        <v>47</v>
      </c>
      <c r="P47" s="25" t="s">
        <v>233</v>
      </c>
      <c r="Q47" s="25" t="s">
        <v>234</v>
      </c>
      <c r="R47" s="8" t="s">
        <v>50</v>
      </c>
      <c r="S47" s="8">
        <v>53.61</v>
      </c>
    </row>
    <row r="48" s="1" customFormat="1" ht="55" customHeight="1" spans="1:19">
      <c r="A48" s="8">
        <v>43</v>
      </c>
      <c r="B48" s="25" t="s">
        <v>42</v>
      </c>
      <c r="C48" s="29" t="s">
        <v>235</v>
      </c>
      <c r="D48" s="27" t="s">
        <v>236</v>
      </c>
      <c r="E48" s="8">
        <f t="shared" si="3"/>
        <v>5</v>
      </c>
      <c r="F48" s="8">
        <f t="shared" si="4"/>
        <v>5</v>
      </c>
      <c r="G48" s="8"/>
      <c r="H48" s="25">
        <v>5</v>
      </c>
      <c r="I48" s="8"/>
      <c r="J48" s="8"/>
      <c r="K48" s="8"/>
      <c r="L48" s="8" t="s">
        <v>232</v>
      </c>
      <c r="M48" s="25" t="s">
        <v>215</v>
      </c>
      <c r="N48" s="25" t="s">
        <v>28</v>
      </c>
      <c r="O48" s="25" t="s">
        <v>47</v>
      </c>
      <c r="P48" s="42" t="s">
        <v>177</v>
      </c>
      <c r="Q48" s="25" t="s">
        <v>237</v>
      </c>
      <c r="R48" s="8" t="s">
        <v>50</v>
      </c>
      <c r="S48" s="8">
        <v>3.81</v>
      </c>
    </row>
    <row r="49" s="1" customFormat="1" ht="55" customHeight="1" spans="1:19">
      <c r="A49" s="8">
        <v>44</v>
      </c>
      <c r="B49" s="25" t="s">
        <v>42</v>
      </c>
      <c r="C49" s="29" t="s">
        <v>238</v>
      </c>
      <c r="D49" s="27" t="s">
        <v>239</v>
      </c>
      <c r="E49" s="8">
        <f t="shared" si="3"/>
        <v>10</v>
      </c>
      <c r="F49" s="8">
        <f t="shared" si="4"/>
        <v>10</v>
      </c>
      <c r="G49" s="8"/>
      <c r="H49" s="30">
        <v>10</v>
      </c>
      <c r="I49" s="8"/>
      <c r="J49" s="8"/>
      <c r="K49" s="8"/>
      <c r="L49" s="8" t="s">
        <v>232</v>
      </c>
      <c r="M49" s="25" t="s">
        <v>215</v>
      </c>
      <c r="N49" s="25" t="s">
        <v>28</v>
      </c>
      <c r="O49" s="25" t="s">
        <v>47</v>
      </c>
      <c r="P49" s="42" t="s">
        <v>177</v>
      </c>
      <c r="Q49" s="25" t="s">
        <v>240</v>
      </c>
      <c r="R49" s="8" t="s">
        <v>50</v>
      </c>
      <c r="S49" s="8">
        <v>10.75</v>
      </c>
    </row>
    <row r="50" s="1" customFormat="1" ht="62" customHeight="1" spans="1:19">
      <c r="A50" s="8">
        <v>45</v>
      </c>
      <c r="B50" s="25" t="s">
        <v>42</v>
      </c>
      <c r="C50" s="29" t="s">
        <v>241</v>
      </c>
      <c r="D50" s="27" t="s">
        <v>242</v>
      </c>
      <c r="E50" s="8">
        <f t="shared" si="3"/>
        <v>44</v>
      </c>
      <c r="F50" s="8">
        <f t="shared" si="4"/>
        <v>44</v>
      </c>
      <c r="G50" s="8"/>
      <c r="H50" s="30">
        <v>44</v>
      </c>
      <c r="I50" s="8"/>
      <c r="J50" s="8"/>
      <c r="K50" s="8"/>
      <c r="L50" s="8" t="s">
        <v>232</v>
      </c>
      <c r="M50" s="25" t="s">
        <v>243</v>
      </c>
      <c r="N50" s="25" t="s">
        <v>28</v>
      </c>
      <c r="O50" s="25" t="s">
        <v>47</v>
      </c>
      <c r="P50" s="42" t="s">
        <v>177</v>
      </c>
      <c r="Q50" s="25" t="s">
        <v>244</v>
      </c>
      <c r="R50" s="8" t="s">
        <v>41</v>
      </c>
      <c r="S50" s="8">
        <v>0</v>
      </c>
    </row>
    <row r="51" s="1" customFormat="1" ht="55" customHeight="1" spans="1:19">
      <c r="A51" s="8">
        <v>46</v>
      </c>
      <c r="B51" s="25" t="s">
        <v>42</v>
      </c>
      <c r="C51" s="29" t="s">
        <v>245</v>
      </c>
      <c r="D51" s="27" t="s">
        <v>246</v>
      </c>
      <c r="E51" s="8">
        <f t="shared" si="3"/>
        <v>8</v>
      </c>
      <c r="F51" s="8">
        <f t="shared" si="4"/>
        <v>8</v>
      </c>
      <c r="G51" s="8"/>
      <c r="H51" s="30">
        <v>8</v>
      </c>
      <c r="I51" s="8"/>
      <c r="J51" s="8"/>
      <c r="K51" s="8"/>
      <c r="L51" s="8" t="s">
        <v>232</v>
      </c>
      <c r="M51" s="43" t="s">
        <v>69</v>
      </c>
      <c r="N51" s="25" t="s">
        <v>28</v>
      </c>
      <c r="O51" s="25" t="s">
        <v>47</v>
      </c>
      <c r="P51" s="42" t="s">
        <v>177</v>
      </c>
      <c r="Q51" s="25" t="s">
        <v>247</v>
      </c>
      <c r="R51" s="8" t="s">
        <v>50</v>
      </c>
      <c r="S51" s="8">
        <v>8</v>
      </c>
    </row>
    <row r="52" s="1" customFormat="1" ht="60" customHeight="1" spans="1:19">
      <c r="A52" s="8">
        <v>47</v>
      </c>
      <c r="B52" s="25" t="s">
        <v>42</v>
      </c>
      <c r="C52" s="29" t="s">
        <v>248</v>
      </c>
      <c r="D52" s="27" t="s">
        <v>249</v>
      </c>
      <c r="E52" s="8">
        <f t="shared" si="3"/>
        <v>50</v>
      </c>
      <c r="F52" s="8">
        <f t="shared" si="4"/>
        <v>50</v>
      </c>
      <c r="G52" s="8"/>
      <c r="H52" s="30">
        <v>50</v>
      </c>
      <c r="I52" s="8"/>
      <c r="J52" s="8"/>
      <c r="K52" s="8"/>
      <c r="L52" s="8" t="s">
        <v>232</v>
      </c>
      <c r="M52" s="25" t="s">
        <v>243</v>
      </c>
      <c r="N52" s="25" t="s">
        <v>28</v>
      </c>
      <c r="O52" s="25" t="s">
        <v>47</v>
      </c>
      <c r="P52" s="42" t="s">
        <v>177</v>
      </c>
      <c r="Q52" s="25" t="s">
        <v>250</v>
      </c>
      <c r="R52" s="8" t="s">
        <v>50</v>
      </c>
      <c r="S52" s="8">
        <v>50</v>
      </c>
    </row>
    <row r="53" s="1" customFormat="1" ht="55" customHeight="1" spans="1:19">
      <c r="A53" s="8">
        <v>48</v>
      </c>
      <c r="B53" s="25" t="s">
        <v>42</v>
      </c>
      <c r="C53" s="29" t="s">
        <v>251</v>
      </c>
      <c r="D53" s="27" t="s">
        <v>252</v>
      </c>
      <c r="E53" s="8">
        <f t="shared" si="3"/>
        <v>15</v>
      </c>
      <c r="F53" s="8">
        <f t="shared" si="4"/>
        <v>15</v>
      </c>
      <c r="G53" s="8"/>
      <c r="H53" s="30">
        <v>15</v>
      </c>
      <c r="I53" s="8"/>
      <c r="J53" s="8"/>
      <c r="K53" s="8"/>
      <c r="L53" s="8" t="s">
        <v>232</v>
      </c>
      <c r="M53" s="25" t="s">
        <v>172</v>
      </c>
      <c r="N53" s="25" t="s">
        <v>28</v>
      </c>
      <c r="O53" s="25" t="s">
        <v>47</v>
      </c>
      <c r="P53" s="42" t="s">
        <v>177</v>
      </c>
      <c r="Q53" s="25" t="s">
        <v>253</v>
      </c>
      <c r="R53" s="8" t="s">
        <v>50</v>
      </c>
      <c r="S53" s="8">
        <v>15</v>
      </c>
    </row>
    <row r="54" s="1" customFormat="1" ht="55" customHeight="1" spans="1:19">
      <c r="A54" s="8">
        <v>49</v>
      </c>
      <c r="B54" s="30" t="s">
        <v>42</v>
      </c>
      <c r="C54" s="31" t="s">
        <v>254</v>
      </c>
      <c r="D54" s="32" t="s">
        <v>255</v>
      </c>
      <c r="E54" s="8">
        <f t="shared" si="3"/>
        <v>14</v>
      </c>
      <c r="F54" s="8">
        <f t="shared" si="4"/>
        <v>14</v>
      </c>
      <c r="G54" s="8"/>
      <c r="H54" s="30">
        <v>14</v>
      </c>
      <c r="I54" s="8"/>
      <c r="J54" s="8"/>
      <c r="K54" s="8"/>
      <c r="L54" s="8" t="s">
        <v>232</v>
      </c>
      <c r="M54" s="30" t="s">
        <v>256</v>
      </c>
      <c r="N54" s="30" t="s">
        <v>186</v>
      </c>
      <c r="O54" s="30" t="s">
        <v>257</v>
      </c>
      <c r="P54" s="30" t="s">
        <v>177</v>
      </c>
      <c r="Q54" s="30" t="s">
        <v>258</v>
      </c>
      <c r="R54" s="8" t="s">
        <v>50</v>
      </c>
      <c r="S54" s="8">
        <v>14</v>
      </c>
    </row>
    <row r="55" s="3" customFormat="1" ht="55" customHeight="1" spans="1:19">
      <c r="A55" s="8">
        <v>50</v>
      </c>
      <c r="B55" s="25" t="s">
        <v>42</v>
      </c>
      <c r="C55" s="14" t="s">
        <v>259</v>
      </c>
      <c r="D55" s="19" t="s">
        <v>260</v>
      </c>
      <c r="E55" s="8">
        <f t="shared" si="3"/>
        <v>18</v>
      </c>
      <c r="F55" s="8">
        <f t="shared" si="4"/>
        <v>3</v>
      </c>
      <c r="G55" s="8"/>
      <c r="H55" s="30"/>
      <c r="I55" s="8">
        <v>3</v>
      </c>
      <c r="J55" s="8">
        <v>15</v>
      </c>
      <c r="K55" s="8"/>
      <c r="L55" s="8" t="s">
        <v>261</v>
      </c>
      <c r="M55" s="25" t="s">
        <v>262</v>
      </c>
      <c r="N55" s="25" t="s">
        <v>28</v>
      </c>
      <c r="O55" s="25" t="s">
        <v>47</v>
      </c>
      <c r="P55" s="42" t="s">
        <v>224</v>
      </c>
      <c r="Q55" s="25" t="s">
        <v>263</v>
      </c>
      <c r="R55" s="8" t="s">
        <v>50</v>
      </c>
      <c r="S55" s="8">
        <v>18</v>
      </c>
    </row>
    <row r="56" s="3" customFormat="1" ht="55" customHeight="1" spans="1:19">
      <c r="A56" s="8">
        <v>51</v>
      </c>
      <c r="B56" s="25" t="s">
        <v>42</v>
      </c>
      <c r="C56" s="25" t="s">
        <v>264</v>
      </c>
      <c r="D56" s="25" t="s">
        <v>265</v>
      </c>
      <c r="E56" s="8">
        <f t="shared" si="3"/>
        <v>5</v>
      </c>
      <c r="F56" s="8">
        <f t="shared" si="4"/>
        <v>5</v>
      </c>
      <c r="G56" s="8"/>
      <c r="H56" s="30"/>
      <c r="I56" s="8">
        <v>5</v>
      </c>
      <c r="J56" s="8"/>
      <c r="K56" s="8"/>
      <c r="L56" s="8" t="s">
        <v>266</v>
      </c>
      <c r="M56" s="25" t="s">
        <v>267</v>
      </c>
      <c r="N56" s="25" t="s">
        <v>143</v>
      </c>
      <c r="O56" s="25" t="s">
        <v>144</v>
      </c>
      <c r="P56" s="25" t="s">
        <v>268</v>
      </c>
      <c r="Q56" s="25" t="s">
        <v>269</v>
      </c>
      <c r="R56" s="8" t="s">
        <v>50</v>
      </c>
      <c r="S56" s="8">
        <v>5</v>
      </c>
    </row>
    <row r="57" s="3" customFormat="1" ht="55" customHeight="1" spans="1:19">
      <c r="A57" s="8">
        <v>52</v>
      </c>
      <c r="B57" s="25" t="s">
        <v>102</v>
      </c>
      <c r="C57" s="25" t="s">
        <v>270</v>
      </c>
      <c r="D57" s="25" t="s">
        <v>271</v>
      </c>
      <c r="E57" s="8">
        <f t="shared" si="3"/>
        <v>30</v>
      </c>
      <c r="F57" s="8">
        <f t="shared" si="4"/>
        <v>30</v>
      </c>
      <c r="G57" s="8"/>
      <c r="H57" s="30"/>
      <c r="I57" s="8">
        <v>30</v>
      </c>
      <c r="J57" s="8"/>
      <c r="K57" s="8"/>
      <c r="L57" s="8" t="s">
        <v>266</v>
      </c>
      <c r="M57" s="25" t="s">
        <v>262</v>
      </c>
      <c r="N57" s="25" t="s">
        <v>28</v>
      </c>
      <c r="O57" s="25" t="s">
        <v>47</v>
      </c>
      <c r="P57" s="25" t="s">
        <v>111</v>
      </c>
      <c r="Q57" s="25" t="s">
        <v>272</v>
      </c>
      <c r="R57" s="8" t="s">
        <v>50</v>
      </c>
      <c r="S57" s="8">
        <v>30</v>
      </c>
    </row>
    <row r="58" s="3" customFormat="1" ht="55" customHeight="1" spans="1:19">
      <c r="A58" s="8"/>
      <c r="B58" s="32"/>
      <c r="C58" s="31"/>
      <c r="D58" s="32"/>
      <c r="E58" s="8"/>
      <c r="F58" s="8"/>
      <c r="G58" s="8"/>
      <c r="H58" s="30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</sheetData>
  <mergeCells count="19">
    <mergeCell ref="A1:S1"/>
    <mergeCell ref="E2:K2"/>
    <mergeCell ref="F3:I3"/>
    <mergeCell ref="B5:C5"/>
    <mergeCell ref="A2:A4"/>
    <mergeCell ref="B2:B4"/>
    <mergeCell ref="C2:C4"/>
    <mergeCell ref="D2:D4"/>
    <mergeCell ref="E3:E4"/>
    <mergeCell ref="J3:J4"/>
    <mergeCell ref="K3:K4"/>
    <mergeCell ref="L2:L4"/>
    <mergeCell ref="M2:M4"/>
    <mergeCell ref="N2:N4"/>
    <mergeCell ref="O2:O4"/>
    <mergeCell ref="P2:P4"/>
    <mergeCell ref="Q2:Q4"/>
    <mergeCell ref="R2:R4"/>
    <mergeCell ref="S2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hhhh</cp:lastModifiedBy>
  <dcterms:created xsi:type="dcterms:W3CDTF">2020-11-18T01:53:00Z</dcterms:created>
  <dcterms:modified xsi:type="dcterms:W3CDTF">2020-11-23T02:36:54Z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