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65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<sst xmlns="http://schemas.openxmlformats.org/spreadsheetml/2006/main" count="343" uniqueCount="110">
  <si>
    <t>西湖国际商业文化广场第一批可办证人员名单明细表</t>
  </si>
  <si>
    <t>楼栋名称</t>
  </si>
  <si>
    <t>栋号</t>
  </si>
  <si>
    <t>房号</t>
  </si>
  <si>
    <t>买受人</t>
  </si>
  <si>
    <t>用途</t>
  </si>
  <si>
    <t>实测
面积</t>
  </si>
  <si>
    <t>预测
面积</t>
  </si>
  <si>
    <t>预售单价</t>
  </si>
  <si>
    <t>预售合同总价</t>
  </si>
  <si>
    <t>缴款凭证
类型及金额</t>
  </si>
  <si>
    <t>备案时间</t>
  </si>
  <si>
    <t>预测与实测
面积差</t>
  </si>
  <si>
    <t>预测与实测面积差
应补交金额</t>
  </si>
  <si>
    <t>西湖国际商业文化广场2栋A座</t>
  </si>
  <si>
    <t>2</t>
  </si>
  <si>
    <t>182</t>
  </si>
  <si>
    <t>夏*金</t>
  </si>
  <si>
    <t>商业</t>
  </si>
  <si>
    <t>7288.71</t>
  </si>
  <si>
    <t>发票金额等于合同总价</t>
  </si>
  <si>
    <t>2018-04-23 00:00:00</t>
  </si>
  <si>
    <t>183</t>
  </si>
  <si>
    <t>162</t>
  </si>
  <si>
    <t>夏*武
谢*元</t>
  </si>
  <si>
    <t>2018-02-09 00:00:00</t>
  </si>
  <si>
    <t>159</t>
  </si>
  <si>
    <t>卿*华</t>
  </si>
  <si>
    <t>2018-03-30 00:00:00</t>
  </si>
  <si>
    <t>171</t>
  </si>
  <si>
    <t>杨*民</t>
  </si>
  <si>
    <t>6527.43</t>
  </si>
  <si>
    <t>2018-02-24 00:00:00</t>
  </si>
  <si>
    <t>180</t>
  </si>
  <si>
    <t>龚*娟</t>
  </si>
  <si>
    <t>6444.11</t>
  </si>
  <si>
    <t>2018-02-12 00:00:00</t>
  </si>
  <si>
    <t>161</t>
  </si>
  <si>
    <t>戴*</t>
  </si>
  <si>
    <t>7032.68</t>
  </si>
  <si>
    <t>西湖国际商业文化广场2#楼B座</t>
  </si>
  <si>
    <t>127</t>
  </si>
  <si>
    <t>李*</t>
  </si>
  <si>
    <t>2018-04-01 00:00:00</t>
  </si>
  <si>
    <t>227</t>
  </si>
  <si>
    <t>128</t>
  </si>
  <si>
    <t>228</t>
  </si>
  <si>
    <t>125</t>
  </si>
  <si>
    <t>张*洪
李*</t>
  </si>
  <si>
    <t>225</t>
  </si>
  <si>
    <t>229</t>
  </si>
  <si>
    <t>邹*</t>
  </si>
  <si>
    <t>129</t>
  </si>
  <si>
    <t>101</t>
  </si>
  <si>
    <t>罗*霞
罗*娟</t>
  </si>
  <si>
    <t>2018-04-04 00:00:00</t>
  </si>
  <si>
    <t>201</t>
  </si>
  <si>
    <t>西湖国际商业文化广场4#楼</t>
  </si>
  <si>
    <t>4</t>
  </si>
  <si>
    <t>223</t>
  </si>
  <si>
    <t>卿*明</t>
  </si>
  <si>
    <t>123</t>
  </si>
  <si>
    <t>121</t>
  </si>
  <si>
    <t>谢*辉</t>
  </si>
  <si>
    <t>2018-02-11 00:00:00</t>
  </si>
  <si>
    <t>221</t>
  </si>
  <si>
    <t>122</t>
  </si>
  <si>
    <t>田*颖</t>
  </si>
  <si>
    <t>2018-02-26 00:00:00</t>
  </si>
  <si>
    <t>222</t>
  </si>
  <si>
    <t>西湖国际商业文化广场6#楼</t>
  </si>
  <si>
    <t>6</t>
  </si>
  <si>
    <t>126</t>
  </si>
  <si>
    <t>邓*</t>
  </si>
  <si>
    <t>226</t>
  </si>
  <si>
    <t>138</t>
  </si>
  <si>
    <t>夏*辉</t>
  </si>
  <si>
    <t>238</t>
  </si>
  <si>
    <t>134</t>
  </si>
  <si>
    <t>廖*华</t>
  </si>
  <si>
    <t>2018-04-08 00:00:00</t>
  </si>
  <si>
    <t>234</t>
  </si>
  <si>
    <t>135</t>
  </si>
  <si>
    <t>2018-03-20 00:00:00</t>
  </si>
  <si>
    <t>235</t>
  </si>
  <si>
    <t>肖*</t>
  </si>
  <si>
    <t>2018-04-16 00:00:00</t>
  </si>
  <si>
    <t>137</t>
  </si>
  <si>
    <t>李*春</t>
  </si>
  <si>
    <t>2018-03-13 00:00:00</t>
  </si>
  <si>
    <t>237</t>
  </si>
  <si>
    <t>136</t>
  </si>
  <si>
    <t>赵*英</t>
  </si>
  <si>
    <t>2018-03-12 00:00:00</t>
  </si>
  <si>
    <t>236</t>
  </si>
  <si>
    <t>夏*艳</t>
  </si>
  <si>
    <t>西湖国际商业文化广场3#楼</t>
  </si>
  <si>
    <t>3</t>
  </si>
  <si>
    <t>刘*
曹*磊</t>
  </si>
  <si>
    <t>115</t>
  </si>
  <si>
    <t>李*斌
陈*桃</t>
  </si>
  <si>
    <t>4191.83</t>
  </si>
  <si>
    <t>215</t>
  </si>
  <si>
    <t>姜*英</t>
  </si>
  <si>
    <t>西湖国际商业文化广场7#楼</t>
  </si>
  <si>
    <t>7</t>
  </si>
  <si>
    <t>302</t>
  </si>
  <si>
    <t>王*鑫</t>
  </si>
  <si>
    <t>住宅</t>
  </si>
  <si>
    <t>2018-04-12 00:00:00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</si>
</sst>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8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workbookViewId="0">
      <selection activeCell="A1" sqref="A1:M1"/>
    </sheetView>
  </sheetViews>
  <sheetFormatPr defaultColWidth="9" defaultRowHeight="13.5"/>
  <cols>
    <col min="1" max="1" width="14.5" style="3" customWidth="1"/>
    <col min="2" max="2" width="5.75" style="3" customWidth="1"/>
    <col min="3" max="3" width="5.25" style="3" customWidth="1"/>
    <col min="4" max="4" width="6.875" style="3" customWidth="1"/>
    <col min="5" max="7" width="7.25" style="3" customWidth="1"/>
    <col min="8" max="8" width="10.625" style="3" customWidth="1"/>
    <col min="9" max="9" width="11" style="3" customWidth="1"/>
    <col min="10" max="10" width="21.625" style="3" customWidth="1"/>
    <col min="11" max="11" width="18.625" style="3" customWidth="1"/>
    <col min="12" max="12" width="9.75" style="3" customWidth="1"/>
    <col min="13" max="13" width="15.875" style="3" customWidth="1"/>
  </cols>
  <sheetData>
    <row r="1" s="1" customFormat="1" ht="27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6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6" t="s">
        <v>13</v>
      </c>
    </row>
    <row r="3" s="1" customFormat="1" ht="29" customHeight="1" spans="1:13">
      <c r="A3" s="7" t="s">
        <v>14</v>
      </c>
      <c r="B3" s="7" t="s">
        <v>15</v>
      </c>
      <c r="C3" s="7" t="s">
        <v>16</v>
      </c>
      <c r="D3" s="7" t="s">
        <v>17</v>
      </c>
      <c r="E3" s="7" t="s">
        <v>18</v>
      </c>
      <c r="F3" s="7">
        <v>30.09</v>
      </c>
      <c r="G3" s="8">
        <v>30.11</v>
      </c>
      <c r="H3" s="8" t="s">
        <v>19</v>
      </c>
      <c r="I3" s="8">
        <v>219463</v>
      </c>
      <c r="J3" s="7" t="s">
        <v>20</v>
      </c>
      <c r="K3" s="7" t="s">
        <v>21</v>
      </c>
      <c r="L3" s="8">
        <f>F3-G3</f>
        <v>-0.0199999999999996</v>
      </c>
      <c r="M3" s="13">
        <f>L3*H3</f>
        <v>-145.774199999997</v>
      </c>
    </row>
    <row r="4" s="1" customFormat="1" ht="29" customHeight="1" spans="1:13">
      <c r="A4" s="6" t="s">
        <v>14</v>
      </c>
      <c r="B4" s="6" t="s">
        <v>15</v>
      </c>
      <c r="C4" s="6" t="s">
        <v>22</v>
      </c>
      <c r="D4" s="6" t="s">
        <v>17</v>
      </c>
      <c r="E4" s="6" t="s">
        <v>18</v>
      </c>
      <c r="F4" s="6">
        <v>30.09</v>
      </c>
      <c r="G4" s="9">
        <v>30.11</v>
      </c>
      <c r="H4" s="9" t="s">
        <v>19</v>
      </c>
      <c r="I4" s="9">
        <v>219463</v>
      </c>
      <c r="J4" s="6" t="s">
        <v>20</v>
      </c>
      <c r="K4" s="6" t="s">
        <v>21</v>
      </c>
      <c r="L4" s="8">
        <f t="shared" ref="L4:L48" si="0">F4-G4</f>
        <v>-0.0199999999999996</v>
      </c>
      <c r="M4" s="5">
        <f t="shared" ref="M4:M22" si="1">L4*H4</f>
        <v>-145.774199999997</v>
      </c>
    </row>
    <row r="5" s="2" customFormat="1" ht="29" customHeight="1" spans="1:13">
      <c r="A5" s="6" t="s">
        <v>14</v>
      </c>
      <c r="B5" s="6" t="s">
        <v>15</v>
      </c>
      <c r="C5" s="6" t="s">
        <v>23</v>
      </c>
      <c r="D5" s="6" t="s">
        <v>24</v>
      </c>
      <c r="E5" s="6" t="s">
        <v>18</v>
      </c>
      <c r="F5" s="6">
        <v>60.09</v>
      </c>
      <c r="G5" s="9">
        <v>60.29</v>
      </c>
      <c r="H5" s="9">
        <v>6708.38</v>
      </c>
      <c r="I5" s="9">
        <v>404448</v>
      </c>
      <c r="J5" s="6" t="s">
        <v>20</v>
      </c>
      <c r="K5" s="6" t="s">
        <v>25</v>
      </c>
      <c r="L5" s="8">
        <f t="shared" si="0"/>
        <v>-0.199999999999996</v>
      </c>
      <c r="M5" s="5">
        <f t="shared" si="1"/>
        <v>-1341.67599999997</v>
      </c>
    </row>
    <row r="6" s="2" customFormat="1" ht="29" customHeight="1" spans="1:13">
      <c r="A6" s="6" t="s">
        <v>14</v>
      </c>
      <c r="B6" s="6" t="s">
        <v>15</v>
      </c>
      <c r="C6" s="6" t="s">
        <v>26</v>
      </c>
      <c r="D6" s="6" t="s">
        <v>27</v>
      </c>
      <c r="E6" s="6" t="s">
        <v>18</v>
      </c>
      <c r="F6" s="6">
        <v>38.77</v>
      </c>
      <c r="G6" s="9">
        <v>38.9</v>
      </c>
      <c r="H6" s="10">
        <v>6868.77</v>
      </c>
      <c r="I6" s="9">
        <v>267195</v>
      </c>
      <c r="J6" s="6" t="s">
        <v>20</v>
      </c>
      <c r="K6" s="6" t="s">
        <v>28</v>
      </c>
      <c r="L6" s="8">
        <f t="shared" si="0"/>
        <v>-0.129999999999995</v>
      </c>
      <c r="M6" s="5">
        <f t="shared" si="1"/>
        <v>-892.940099999969</v>
      </c>
    </row>
    <row r="7" s="2" customFormat="1" ht="29" customHeight="1" spans="1:13">
      <c r="A7" s="6" t="s">
        <v>14</v>
      </c>
      <c r="B7" s="6" t="s">
        <v>15</v>
      </c>
      <c r="C7" s="6" t="s">
        <v>29</v>
      </c>
      <c r="D7" s="6" t="s">
        <v>30</v>
      </c>
      <c r="E7" s="6" t="s">
        <v>18</v>
      </c>
      <c r="F7" s="11">
        <v>34.2</v>
      </c>
      <c r="G7" s="9">
        <v>34.31</v>
      </c>
      <c r="H7" s="9" t="s">
        <v>31</v>
      </c>
      <c r="I7" s="9">
        <v>223956</v>
      </c>
      <c r="J7" s="6" t="s">
        <v>20</v>
      </c>
      <c r="K7" s="6" t="s">
        <v>32</v>
      </c>
      <c r="L7" s="8">
        <f t="shared" si="0"/>
        <v>-0.109999999999999</v>
      </c>
      <c r="M7" s="5">
        <f t="shared" si="1"/>
        <v>-718.017299999996</v>
      </c>
    </row>
    <row r="8" s="1" customFormat="1" ht="29" customHeight="1" spans="1:13">
      <c r="A8" s="6" t="s">
        <v>14</v>
      </c>
      <c r="B8" s="6" t="s">
        <v>15</v>
      </c>
      <c r="C8" s="6" t="s">
        <v>33</v>
      </c>
      <c r="D8" s="6" t="s">
        <v>34</v>
      </c>
      <c r="E8" s="6" t="s">
        <v>18</v>
      </c>
      <c r="F8" s="6">
        <v>60.18</v>
      </c>
      <c r="G8" s="9">
        <v>60.21</v>
      </c>
      <c r="H8" s="9" t="s">
        <v>35</v>
      </c>
      <c r="I8" s="9">
        <v>388000</v>
      </c>
      <c r="J8" s="6" t="s">
        <v>20</v>
      </c>
      <c r="K8" s="6" t="s">
        <v>36</v>
      </c>
      <c r="L8" s="8">
        <f t="shared" si="0"/>
        <v>-0.0300000000000011</v>
      </c>
      <c r="M8" s="5">
        <f t="shared" si="1"/>
        <v>-193.323300000007</v>
      </c>
    </row>
    <row r="9" s="2" customFormat="1" ht="29" customHeight="1" spans="1:13">
      <c r="A9" s="6" t="s">
        <v>14</v>
      </c>
      <c r="B9" s="6" t="s">
        <v>15</v>
      </c>
      <c r="C9" s="6" t="s">
        <v>37</v>
      </c>
      <c r="D9" s="6" t="s">
        <v>38</v>
      </c>
      <c r="E9" s="6" t="s">
        <v>18</v>
      </c>
      <c r="F9" s="6">
        <v>60.09</v>
      </c>
      <c r="G9" s="9">
        <v>60.29</v>
      </c>
      <c r="H9" s="9" t="s">
        <v>39</v>
      </c>
      <c r="I9" s="9">
        <v>424000</v>
      </c>
      <c r="J9" s="6" t="s">
        <v>20</v>
      </c>
      <c r="K9" s="6" t="s">
        <v>25</v>
      </c>
      <c r="L9" s="8">
        <f t="shared" si="0"/>
        <v>-0.199999999999996</v>
      </c>
      <c r="M9" s="5">
        <f t="shared" si="1"/>
        <v>-1406.53599999997</v>
      </c>
    </row>
    <row r="10" s="1" customFormat="1" ht="29" customHeight="1" spans="1:13">
      <c r="A10" s="6" t="s">
        <v>40</v>
      </c>
      <c r="B10" s="6" t="s">
        <v>15</v>
      </c>
      <c r="C10" s="6" t="s">
        <v>41</v>
      </c>
      <c r="D10" s="6" t="s">
        <v>42</v>
      </c>
      <c r="E10" s="6" t="s">
        <v>18</v>
      </c>
      <c r="F10" s="6">
        <v>32.41</v>
      </c>
      <c r="G10" s="9">
        <v>32.42</v>
      </c>
      <c r="H10" s="9">
        <v>4129.01</v>
      </c>
      <c r="I10" s="9">
        <v>133862.5</v>
      </c>
      <c r="J10" s="6" t="s">
        <v>20</v>
      </c>
      <c r="K10" s="6" t="s">
        <v>43</v>
      </c>
      <c r="L10" s="8">
        <f t="shared" si="0"/>
        <v>-0.0100000000000051</v>
      </c>
      <c r="M10" s="5">
        <f t="shared" si="1"/>
        <v>-41.2901000000211</v>
      </c>
    </row>
    <row r="11" s="1" customFormat="1" ht="29" customHeight="1" spans="1:13">
      <c r="A11" s="6" t="s">
        <v>40</v>
      </c>
      <c r="B11" s="6" t="s">
        <v>15</v>
      </c>
      <c r="C11" s="6" t="s">
        <v>44</v>
      </c>
      <c r="D11" s="6" t="s">
        <v>42</v>
      </c>
      <c r="E11" s="6" t="s">
        <v>18</v>
      </c>
      <c r="F11" s="6">
        <v>32.41</v>
      </c>
      <c r="G11" s="9">
        <v>32.42</v>
      </c>
      <c r="H11" s="9">
        <v>4129.01</v>
      </c>
      <c r="I11" s="9">
        <v>133862.5</v>
      </c>
      <c r="J11" s="6" t="s">
        <v>20</v>
      </c>
      <c r="K11" s="6" t="s">
        <v>43</v>
      </c>
      <c r="L11" s="8">
        <f t="shared" si="0"/>
        <v>-0.0100000000000051</v>
      </c>
      <c r="M11" s="5">
        <f t="shared" si="1"/>
        <v>-41.2901000000211</v>
      </c>
    </row>
    <row r="12" s="1" customFormat="1" ht="29" customHeight="1" spans="1:13">
      <c r="A12" s="6" t="s">
        <v>40</v>
      </c>
      <c r="B12" s="6" t="s">
        <v>15</v>
      </c>
      <c r="C12" s="6" t="s">
        <v>45</v>
      </c>
      <c r="D12" s="6" t="s">
        <v>42</v>
      </c>
      <c r="E12" s="6" t="s">
        <v>18</v>
      </c>
      <c r="F12" s="6">
        <v>32.41</v>
      </c>
      <c r="G12" s="9">
        <v>32.42</v>
      </c>
      <c r="H12" s="9">
        <v>4129.01</v>
      </c>
      <c r="I12" s="9">
        <v>133862.5</v>
      </c>
      <c r="J12" s="6" t="s">
        <v>20</v>
      </c>
      <c r="K12" s="6" t="s">
        <v>43</v>
      </c>
      <c r="L12" s="8">
        <f t="shared" si="0"/>
        <v>-0.0100000000000051</v>
      </c>
      <c r="M12" s="5">
        <f t="shared" si="1"/>
        <v>-41.2901000000211</v>
      </c>
    </row>
    <row r="13" s="1" customFormat="1" ht="29" customHeight="1" spans="1:13">
      <c r="A13" s="6" t="s">
        <v>40</v>
      </c>
      <c r="B13" s="6" t="s">
        <v>15</v>
      </c>
      <c r="C13" s="6" t="s">
        <v>46</v>
      </c>
      <c r="D13" s="6" t="s">
        <v>42</v>
      </c>
      <c r="E13" s="6" t="s">
        <v>18</v>
      </c>
      <c r="F13" s="6">
        <v>32.41</v>
      </c>
      <c r="G13" s="9">
        <v>32.42</v>
      </c>
      <c r="H13" s="9">
        <v>4129.01</v>
      </c>
      <c r="I13" s="9">
        <v>133862.5</v>
      </c>
      <c r="J13" s="6" t="s">
        <v>20</v>
      </c>
      <c r="K13" s="6" t="s">
        <v>43</v>
      </c>
      <c r="L13" s="8">
        <f t="shared" si="0"/>
        <v>-0.0100000000000051</v>
      </c>
      <c r="M13" s="5">
        <f t="shared" si="1"/>
        <v>-41.2901000000211</v>
      </c>
    </row>
    <row r="14" s="1" customFormat="1" ht="29" customHeight="1" spans="1:13">
      <c r="A14" s="6" t="s">
        <v>40</v>
      </c>
      <c r="B14" s="6" t="s">
        <v>15</v>
      </c>
      <c r="C14" s="6" t="s">
        <v>47</v>
      </c>
      <c r="D14" s="6" t="s">
        <v>48</v>
      </c>
      <c r="E14" s="6" t="s">
        <v>18</v>
      </c>
      <c r="F14" s="6">
        <v>32.41</v>
      </c>
      <c r="G14" s="9">
        <v>32.42</v>
      </c>
      <c r="H14" s="9">
        <v>3934.19</v>
      </c>
      <c r="I14" s="9">
        <v>127546.5</v>
      </c>
      <c r="J14" s="6" t="s">
        <v>20</v>
      </c>
      <c r="K14" s="6" t="s">
        <v>43</v>
      </c>
      <c r="L14" s="8">
        <f t="shared" si="0"/>
        <v>-0.0100000000000051</v>
      </c>
      <c r="M14" s="5">
        <f t="shared" si="1"/>
        <v>-39.3419000000201</v>
      </c>
    </row>
    <row r="15" s="1" customFormat="1" ht="29" customHeight="1" spans="1:13">
      <c r="A15" s="6" t="s">
        <v>40</v>
      </c>
      <c r="B15" s="6" t="s">
        <v>15</v>
      </c>
      <c r="C15" s="6" t="s">
        <v>49</v>
      </c>
      <c r="D15" s="6" t="s">
        <v>48</v>
      </c>
      <c r="E15" s="6" t="s">
        <v>18</v>
      </c>
      <c r="F15" s="6">
        <v>32.41</v>
      </c>
      <c r="G15" s="9">
        <v>32.42</v>
      </c>
      <c r="H15" s="9">
        <v>3934.19</v>
      </c>
      <c r="I15" s="9">
        <v>127546.5</v>
      </c>
      <c r="J15" s="6" t="s">
        <v>20</v>
      </c>
      <c r="K15" s="6" t="s">
        <v>43</v>
      </c>
      <c r="L15" s="8">
        <f t="shared" si="0"/>
        <v>-0.0100000000000051</v>
      </c>
      <c r="M15" s="5">
        <f t="shared" si="1"/>
        <v>-39.3419000000201</v>
      </c>
    </row>
    <row r="16" s="1" customFormat="1" ht="29" customHeight="1" spans="1:13">
      <c r="A16" s="6" t="s">
        <v>40</v>
      </c>
      <c r="B16" s="6" t="s">
        <v>15</v>
      </c>
      <c r="C16" s="6" t="s">
        <v>50</v>
      </c>
      <c r="D16" s="6" t="s">
        <v>51</v>
      </c>
      <c r="E16" s="6" t="s">
        <v>18</v>
      </c>
      <c r="F16" s="6">
        <v>32.41</v>
      </c>
      <c r="G16" s="9">
        <v>32.42</v>
      </c>
      <c r="H16" s="9">
        <v>4092.81</v>
      </c>
      <c r="I16" s="9">
        <v>132689</v>
      </c>
      <c r="J16" s="6" t="s">
        <v>20</v>
      </c>
      <c r="K16" s="6" t="s">
        <v>43</v>
      </c>
      <c r="L16" s="8">
        <f t="shared" si="0"/>
        <v>-0.0100000000000051</v>
      </c>
      <c r="M16" s="5">
        <f t="shared" si="1"/>
        <v>-40.9281000000209</v>
      </c>
    </row>
    <row r="17" s="1" customFormat="1" ht="29" customHeight="1" spans="1:13">
      <c r="A17" s="6" t="s">
        <v>40</v>
      </c>
      <c r="B17" s="6" t="s">
        <v>15</v>
      </c>
      <c r="C17" s="6" t="s">
        <v>52</v>
      </c>
      <c r="D17" s="6" t="s">
        <v>51</v>
      </c>
      <c r="E17" s="6" t="s">
        <v>18</v>
      </c>
      <c r="F17" s="6">
        <v>32.41</v>
      </c>
      <c r="G17" s="9">
        <v>32.42</v>
      </c>
      <c r="H17" s="9">
        <v>4092.81</v>
      </c>
      <c r="I17" s="9">
        <v>132689</v>
      </c>
      <c r="J17" s="6" t="s">
        <v>20</v>
      </c>
      <c r="K17" s="6" t="s">
        <v>43</v>
      </c>
      <c r="L17" s="8">
        <f t="shared" si="0"/>
        <v>-0.0100000000000051</v>
      </c>
      <c r="M17" s="5">
        <f t="shared" si="1"/>
        <v>-40.9281000000209</v>
      </c>
    </row>
    <row r="18" s="1" customFormat="1" ht="29" customHeight="1" spans="1:13">
      <c r="A18" s="6" t="s">
        <v>40</v>
      </c>
      <c r="B18" s="6" t="s">
        <v>15</v>
      </c>
      <c r="C18" s="6" t="s">
        <v>53</v>
      </c>
      <c r="D18" s="6" t="s">
        <v>54</v>
      </c>
      <c r="E18" s="6" t="s">
        <v>18</v>
      </c>
      <c r="F18" s="6">
        <v>32.41</v>
      </c>
      <c r="G18" s="9">
        <v>32.42</v>
      </c>
      <c r="H18" s="9">
        <v>3624.31</v>
      </c>
      <c r="I18" s="9">
        <v>117500</v>
      </c>
      <c r="J18" s="6" t="s">
        <v>20</v>
      </c>
      <c r="K18" s="6" t="s">
        <v>55</v>
      </c>
      <c r="L18" s="8">
        <f t="shared" si="0"/>
        <v>-0.0100000000000051</v>
      </c>
      <c r="M18" s="5">
        <f t="shared" si="1"/>
        <v>-36.2431000000185</v>
      </c>
    </row>
    <row r="19" s="1" customFormat="1" ht="29" customHeight="1" spans="1:13">
      <c r="A19" s="6" t="s">
        <v>40</v>
      </c>
      <c r="B19" s="6" t="s">
        <v>15</v>
      </c>
      <c r="C19" s="6" t="s">
        <v>56</v>
      </c>
      <c r="D19" s="6" t="s">
        <v>54</v>
      </c>
      <c r="E19" s="6" t="s">
        <v>18</v>
      </c>
      <c r="F19" s="6">
        <v>32.41</v>
      </c>
      <c r="G19" s="9">
        <v>32.42</v>
      </c>
      <c r="H19" s="9">
        <v>3624.31</v>
      </c>
      <c r="I19" s="9">
        <v>117500</v>
      </c>
      <c r="J19" s="6" t="s">
        <v>20</v>
      </c>
      <c r="K19" s="6" t="s">
        <v>55</v>
      </c>
      <c r="L19" s="8">
        <f t="shared" si="0"/>
        <v>-0.0100000000000051</v>
      </c>
      <c r="M19" s="5">
        <f t="shared" si="1"/>
        <v>-36.2431000000185</v>
      </c>
    </row>
    <row r="20" s="1" customFormat="1" ht="29" customHeight="1" spans="1:13">
      <c r="A20" s="6" t="s">
        <v>57</v>
      </c>
      <c r="B20" s="6" t="s">
        <v>58</v>
      </c>
      <c r="C20" s="6" t="s">
        <v>59</v>
      </c>
      <c r="D20" s="6" t="s">
        <v>60</v>
      </c>
      <c r="E20" s="6" t="s">
        <v>18</v>
      </c>
      <c r="F20" s="11">
        <v>35.8</v>
      </c>
      <c r="G20" s="9">
        <v>35.81</v>
      </c>
      <c r="H20" s="9">
        <v>5110.3</v>
      </c>
      <c r="I20" s="9">
        <v>183000</v>
      </c>
      <c r="J20" s="6" t="s">
        <v>20</v>
      </c>
      <c r="K20" s="6" t="s">
        <v>32</v>
      </c>
      <c r="L20" s="8">
        <f t="shared" si="0"/>
        <v>-0.0100000000000051</v>
      </c>
      <c r="M20" s="5">
        <f t="shared" si="1"/>
        <v>-51.1030000000261</v>
      </c>
    </row>
    <row r="21" s="1" customFormat="1" ht="29" customHeight="1" spans="1:13">
      <c r="A21" s="6" t="s">
        <v>57</v>
      </c>
      <c r="B21" s="6" t="s">
        <v>58</v>
      </c>
      <c r="C21" s="6" t="s">
        <v>61</v>
      </c>
      <c r="D21" s="6" t="s">
        <v>60</v>
      </c>
      <c r="E21" s="6" t="s">
        <v>18</v>
      </c>
      <c r="F21" s="11">
        <v>35.8</v>
      </c>
      <c r="G21" s="9">
        <v>35.81</v>
      </c>
      <c r="H21" s="9">
        <v>5110.3</v>
      </c>
      <c r="I21" s="9">
        <v>183000</v>
      </c>
      <c r="J21" s="6" t="s">
        <v>20</v>
      </c>
      <c r="K21" s="6" t="s">
        <v>32</v>
      </c>
      <c r="L21" s="8">
        <f t="shared" si="0"/>
        <v>-0.0100000000000051</v>
      </c>
      <c r="M21" s="5">
        <f t="shared" si="1"/>
        <v>-51.1030000000261</v>
      </c>
    </row>
    <row r="22" s="1" customFormat="1" ht="29" customHeight="1" spans="1:13">
      <c r="A22" s="6" t="s">
        <v>57</v>
      </c>
      <c r="B22" s="6" t="s">
        <v>58</v>
      </c>
      <c r="C22" s="6" t="s">
        <v>62</v>
      </c>
      <c r="D22" s="6" t="s">
        <v>63</v>
      </c>
      <c r="E22" s="6" t="s">
        <v>18</v>
      </c>
      <c r="F22" s="11">
        <v>35.8</v>
      </c>
      <c r="G22" s="9">
        <v>35.81</v>
      </c>
      <c r="H22" s="9">
        <v>4468.03</v>
      </c>
      <c r="I22" s="9">
        <v>160000</v>
      </c>
      <c r="J22" s="6" t="s">
        <v>20</v>
      </c>
      <c r="K22" s="6" t="s">
        <v>64</v>
      </c>
      <c r="L22" s="8">
        <f t="shared" si="0"/>
        <v>-0.0100000000000051</v>
      </c>
      <c r="M22" s="5">
        <f t="shared" si="1"/>
        <v>-44.6803000000229</v>
      </c>
    </row>
    <row r="23" s="1" customFormat="1" ht="29" customHeight="1" spans="1:13">
      <c r="A23" s="6" t="s">
        <v>57</v>
      </c>
      <c r="B23" s="6" t="s">
        <v>58</v>
      </c>
      <c r="C23" s="6" t="s">
        <v>65</v>
      </c>
      <c r="D23" s="6" t="s">
        <v>63</v>
      </c>
      <c r="E23" s="6" t="s">
        <v>18</v>
      </c>
      <c r="F23" s="11">
        <v>35.8</v>
      </c>
      <c r="G23" s="9">
        <v>35.81</v>
      </c>
      <c r="H23" s="9">
        <v>4468.03</v>
      </c>
      <c r="I23" s="9">
        <v>160000</v>
      </c>
      <c r="J23" s="6" t="s">
        <v>20</v>
      </c>
      <c r="K23" s="6" t="s">
        <v>64</v>
      </c>
      <c r="L23" s="8">
        <f t="shared" si="0"/>
        <v>-0.0100000000000051</v>
      </c>
      <c r="M23" s="5">
        <f t="shared" ref="M23:M48" si="2">L23*H23</f>
        <v>-44.6803000000229</v>
      </c>
    </row>
    <row r="24" s="1" customFormat="1" ht="29" customHeight="1" spans="1:13">
      <c r="A24" s="6" t="s">
        <v>57</v>
      </c>
      <c r="B24" s="6" t="s">
        <v>58</v>
      </c>
      <c r="C24" s="6" t="s">
        <v>66</v>
      </c>
      <c r="D24" s="6" t="s">
        <v>67</v>
      </c>
      <c r="E24" s="6" t="s">
        <v>18</v>
      </c>
      <c r="F24" s="11">
        <v>35.8</v>
      </c>
      <c r="G24" s="9">
        <v>35.81</v>
      </c>
      <c r="H24" s="9">
        <v>5110.3</v>
      </c>
      <c r="I24" s="9">
        <v>183000</v>
      </c>
      <c r="J24" s="6" t="s">
        <v>20</v>
      </c>
      <c r="K24" s="6" t="s">
        <v>68</v>
      </c>
      <c r="L24" s="8">
        <f t="shared" si="0"/>
        <v>-0.0100000000000051</v>
      </c>
      <c r="M24" s="5">
        <f t="shared" si="2"/>
        <v>-51.1030000000261</v>
      </c>
    </row>
    <row r="25" s="1" customFormat="1" ht="29" customHeight="1" spans="1:13">
      <c r="A25" s="6" t="s">
        <v>57</v>
      </c>
      <c r="B25" s="6" t="s">
        <v>58</v>
      </c>
      <c r="C25" s="6" t="s">
        <v>69</v>
      </c>
      <c r="D25" s="6" t="s">
        <v>67</v>
      </c>
      <c r="E25" s="6" t="s">
        <v>18</v>
      </c>
      <c r="F25" s="11">
        <v>35.8</v>
      </c>
      <c r="G25" s="9">
        <v>35.81</v>
      </c>
      <c r="H25" s="12">
        <v>5110.3</v>
      </c>
      <c r="I25" s="9">
        <v>183000</v>
      </c>
      <c r="J25" s="6" t="s">
        <v>20</v>
      </c>
      <c r="K25" s="6" t="s">
        <v>68</v>
      </c>
      <c r="L25" s="8">
        <f t="shared" si="0"/>
        <v>-0.0100000000000051</v>
      </c>
      <c r="M25" s="5">
        <f t="shared" si="2"/>
        <v>-51.1030000000261</v>
      </c>
    </row>
    <row r="26" s="1" customFormat="1" ht="29" customHeight="1" spans="1:13">
      <c r="A26" s="6" t="s">
        <v>70</v>
      </c>
      <c r="B26" s="6" t="s">
        <v>71</v>
      </c>
      <c r="C26" s="6" t="s">
        <v>72</v>
      </c>
      <c r="D26" s="6" t="s">
        <v>73</v>
      </c>
      <c r="E26" s="6" t="s">
        <v>18</v>
      </c>
      <c r="F26" s="11">
        <v>37</v>
      </c>
      <c r="G26" s="9">
        <v>36.98</v>
      </c>
      <c r="H26" s="12">
        <v>6101.16</v>
      </c>
      <c r="I26" s="9">
        <v>225621</v>
      </c>
      <c r="J26" s="6" t="s">
        <v>20</v>
      </c>
      <c r="K26" s="6" t="s">
        <v>36</v>
      </c>
      <c r="L26" s="8">
        <f t="shared" si="0"/>
        <v>0.0200000000000031</v>
      </c>
      <c r="M26" s="5">
        <f t="shared" si="2"/>
        <v>122.023200000019</v>
      </c>
    </row>
    <row r="27" s="1" customFormat="1" ht="29" customHeight="1" spans="1:13">
      <c r="A27" s="6" t="s">
        <v>70</v>
      </c>
      <c r="B27" s="6" t="s">
        <v>71</v>
      </c>
      <c r="C27" s="6" t="s">
        <v>74</v>
      </c>
      <c r="D27" s="6" t="s">
        <v>73</v>
      </c>
      <c r="E27" s="6" t="s">
        <v>18</v>
      </c>
      <c r="F27" s="11">
        <v>37</v>
      </c>
      <c r="G27" s="9">
        <v>36.98</v>
      </c>
      <c r="H27" s="9">
        <v>6101.16</v>
      </c>
      <c r="I27" s="9">
        <v>225621</v>
      </c>
      <c r="J27" s="6" t="s">
        <v>20</v>
      </c>
      <c r="K27" s="6" t="s">
        <v>36</v>
      </c>
      <c r="L27" s="8">
        <f t="shared" si="0"/>
        <v>0.0200000000000031</v>
      </c>
      <c r="M27" s="5">
        <f t="shared" si="2"/>
        <v>122.023200000019</v>
      </c>
    </row>
    <row r="28" s="1" customFormat="1" ht="29" customHeight="1" spans="1:13">
      <c r="A28" s="6" t="s">
        <v>70</v>
      </c>
      <c r="B28" s="6" t="s">
        <v>71</v>
      </c>
      <c r="C28" s="6" t="s">
        <v>75</v>
      </c>
      <c r="D28" s="6" t="s">
        <v>76</v>
      </c>
      <c r="E28" s="6" t="s">
        <v>18</v>
      </c>
      <c r="F28" s="11">
        <v>37</v>
      </c>
      <c r="G28" s="9">
        <v>36.98</v>
      </c>
      <c r="H28" s="9">
        <v>4446.44</v>
      </c>
      <c r="I28" s="9">
        <v>164429.5</v>
      </c>
      <c r="J28" s="6" t="s">
        <v>20</v>
      </c>
      <c r="K28" s="6" t="s">
        <v>43</v>
      </c>
      <c r="L28" s="8">
        <f t="shared" si="0"/>
        <v>0.0200000000000031</v>
      </c>
      <c r="M28" s="5">
        <f t="shared" si="2"/>
        <v>88.9288000000139</v>
      </c>
    </row>
    <row r="29" s="1" customFormat="1" ht="29" customHeight="1" spans="1:13">
      <c r="A29" s="6" t="s">
        <v>70</v>
      </c>
      <c r="B29" s="6" t="s">
        <v>71</v>
      </c>
      <c r="C29" s="6" t="s">
        <v>77</v>
      </c>
      <c r="D29" s="6" t="s">
        <v>76</v>
      </c>
      <c r="E29" s="6" t="s">
        <v>18</v>
      </c>
      <c r="F29" s="11">
        <v>37</v>
      </c>
      <c r="G29" s="9">
        <v>36.98</v>
      </c>
      <c r="H29" s="9">
        <v>4446.44</v>
      </c>
      <c r="I29" s="9">
        <v>164429.5</v>
      </c>
      <c r="J29" s="6" t="s">
        <v>20</v>
      </c>
      <c r="K29" s="6" t="s">
        <v>43</v>
      </c>
      <c r="L29" s="8">
        <f t="shared" si="0"/>
        <v>0.0200000000000031</v>
      </c>
      <c r="M29" s="5">
        <f t="shared" si="2"/>
        <v>88.9288000000139</v>
      </c>
    </row>
    <row r="30" s="1" customFormat="1" ht="29" customHeight="1" spans="1:13">
      <c r="A30" s="6" t="s">
        <v>70</v>
      </c>
      <c r="B30" s="6" t="s">
        <v>71</v>
      </c>
      <c r="C30" s="6" t="s">
        <v>78</v>
      </c>
      <c r="D30" s="6" t="s">
        <v>79</v>
      </c>
      <c r="E30" s="6" t="s">
        <v>18</v>
      </c>
      <c r="F30" s="11">
        <v>37</v>
      </c>
      <c r="G30" s="9">
        <v>36.98</v>
      </c>
      <c r="H30" s="9">
        <v>4732.29</v>
      </c>
      <c r="I30" s="9">
        <v>175000</v>
      </c>
      <c r="J30" s="6" t="s">
        <v>20</v>
      </c>
      <c r="K30" s="6" t="s">
        <v>80</v>
      </c>
      <c r="L30" s="8">
        <f t="shared" si="0"/>
        <v>0.0200000000000031</v>
      </c>
      <c r="M30" s="5">
        <f t="shared" si="2"/>
        <v>94.6458000000148</v>
      </c>
    </row>
    <row r="31" s="1" customFormat="1" ht="29" customHeight="1" spans="1:13">
      <c r="A31" s="6" t="s">
        <v>70</v>
      </c>
      <c r="B31" s="6" t="s">
        <v>71</v>
      </c>
      <c r="C31" s="6" t="s">
        <v>81</v>
      </c>
      <c r="D31" s="6" t="s">
        <v>79</v>
      </c>
      <c r="E31" s="6" t="s">
        <v>18</v>
      </c>
      <c r="F31" s="11">
        <v>37</v>
      </c>
      <c r="G31" s="9">
        <v>36.98</v>
      </c>
      <c r="H31" s="9">
        <v>4732.29</v>
      </c>
      <c r="I31" s="9">
        <v>175000</v>
      </c>
      <c r="J31" s="6" t="s">
        <v>20</v>
      </c>
      <c r="K31" s="6" t="s">
        <v>80</v>
      </c>
      <c r="L31" s="8">
        <f t="shared" si="0"/>
        <v>0.0200000000000031</v>
      </c>
      <c r="M31" s="5">
        <f t="shared" si="2"/>
        <v>94.6458000000148</v>
      </c>
    </row>
    <row r="32" s="1" customFormat="1" ht="29" customHeight="1" spans="1:13">
      <c r="A32" s="6" t="s">
        <v>70</v>
      </c>
      <c r="B32" s="6" t="s">
        <v>71</v>
      </c>
      <c r="C32" s="6" t="s">
        <v>82</v>
      </c>
      <c r="D32" s="6" t="s">
        <v>79</v>
      </c>
      <c r="E32" s="6" t="s">
        <v>18</v>
      </c>
      <c r="F32" s="11">
        <v>37</v>
      </c>
      <c r="G32" s="9">
        <v>36.98</v>
      </c>
      <c r="H32" s="9">
        <v>4732.29</v>
      </c>
      <c r="I32" s="9">
        <v>175000</v>
      </c>
      <c r="J32" s="6" t="s">
        <v>20</v>
      </c>
      <c r="K32" s="6" t="s">
        <v>83</v>
      </c>
      <c r="L32" s="8">
        <f t="shared" si="0"/>
        <v>0.0200000000000031</v>
      </c>
      <c r="M32" s="5">
        <f t="shared" si="2"/>
        <v>94.6458000000148</v>
      </c>
    </row>
    <row r="33" s="1" customFormat="1" ht="29" customHeight="1" spans="1:13">
      <c r="A33" s="6" t="s">
        <v>70</v>
      </c>
      <c r="B33" s="6" t="s">
        <v>71</v>
      </c>
      <c r="C33" s="6" t="s">
        <v>84</v>
      </c>
      <c r="D33" s="6" t="s">
        <v>79</v>
      </c>
      <c r="E33" s="6" t="s">
        <v>18</v>
      </c>
      <c r="F33" s="11">
        <v>37</v>
      </c>
      <c r="G33" s="9">
        <v>36.98</v>
      </c>
      <c r="H33" s="9">
        <v>4732.29</v>
      </c>
      <c r="I33" s="9">
        <v>175000</v>
      </c>
      <c r="J33" s="6" t="s">
        <v>20</v>
      </c>
      <c r="K33" s="6" t="s">
        <v>83</v>
      </c>
      <c r="L33" s="8">
        <f t="shared" si="0"/>
        <v>0.0200000000000031</v>
      </c>
      <c r="M33" s="5">
        <f t="shared" si="2"/>
        <v>94.6458000000148</v>
      </c>
    </row>
    <row r="34" s="1" customFormat="1" ht="29" customHeight="1" spans="1:13">
      <c r="A34" s="6" t="s">
        <v>70</v>
      </c>
      <c r="B34" s="6" t="s">
        <v>71</v>
      </c>
      <c r="C34" s="6" t="s">
        <v>45</v>
      </c>
      <c r="D34" s="6" t="s">
        <v>85</v>
      </c>
      <c r="E34" s="6" t="s">
        <v>18</v>
      </c>
      <c r="F34" s="11">
        <v>37</v>
      </c>
      <c r="G34" s="9">
        <v>36.98</v>
      </c>
      <c r="H34" s="9">
        <v>4570.04</v>
      </c>
      <c r="I34" s="9">
        <v>169000</v>
      </c>
      <c r="J34" s="6" t="s">
        <v>20</v>
      </c>
      <c r="K34" s="6" t="s">
        <v>86</v>
      </c>
      <c r="L34" s="8">
        <f t="shared" si="0"/>
        <v>0.0200000000000031</v>
      </c>
      <c r="M34" s="5">
        <f t="shared" si="2"/>
        <v>91.4008000000143</v>
      </c>
    </row>
    <row r="35" s="1" customFormat="1" ht="29" customHeight="1" spans="1:13">
      <c r="A35" s="6" t="s">
        <v>70</v>
      </c>
      <c r="B35" s="6" t="s">
        <v>71</v>
      </c>
      <c r="C35" s="6" t="s">
        <v>46</v>
      </c>
      <c r="D35" s="6" t="s">
        <v>85</v>
      </c>
      <c r="E35" s="6" t="s">
        <v>18</v>
      </c>
      <c r="F35" s="11">
        <v>37</v>
      </c>
      <c r="G35" s="9">
        <v>36.98</v>
      </c>
      <c r="H35" s="9">
        <v>4570.04</v>
      </c>
      <c r="I35" s="9">
        <v>169000</v>
      </c>
      <c r="J35" s="6" t="s">
        <v>20</v>
      </c>
      <c r="K35" s="6" t="s">
        <v>86</v>
      </c>
      <c r="L35" s="8">
        <f t="shared" si="0"/>
        <v>0.0200000000000031</v>
      </c>
      <c r="M35" s="5">
        <f t="shared" si="2"/>
        <v>91.4008000000143</v>
      </c>
    </row>
    <row r="36" s="1" customFormat="1" ht="29" customHeight="1" spans="1:13">
      <c r="A36" s="6" t="s">
        <v>70</v>
      </c>
      <c r="B36" s="6" t="s">
        <v>71</v>
      </c>
      <c r="C36" s="6" t="s">
        <v>87</v>
      </c>
      <c r="D36" s="6" t="s">
        <v>88</v>
      </c>
      <c r="E36" s="6" t="s">
        <v>18</v>
      </c>
      <c r="F36" s="11">
        <v>37</v>
      </c>
      <c r="G36" s="9">
        <v>36.98</v>
      </c>
      <c r="H36" s="9">
        <v>4732.29</v>
      </c>
      <c r="I36" s="9">
        <v>175000</v>
      </c>
      <c r="J36" s="6" t="s">
        <v>20</v>
      </c>
      <c r="K36" s="6" t="s">
        <v>89</v>
      </c>
      <c r="L36" s="8">
        <f t="shared" si="0"/>
        <v>0.0200000000000031</v>
      </c>
      <c r="M36" s="5">
        <f t="shared" si="2"/>
        <v>94.6458000000148</v>
      </c>
    </row>
    <row r="37" s="1" customFormat="1" ht="29" customHeight="1" spans="1:13">
      <c r="A37" s="6" t="s">
        <v>70</v>
      </c>
      <c r="B37" s="6" t="s">
        <v>71</v>
      </c>
      <c r="C37" s="6" t="s">
        <v>90</v>
      </c>
      <c r="D37" s="6" t="s">
        <v>88</v>
      </c>
      <c r="E37" s="6" t="s">
        <v>18</v>
      </c>
      <c r="F37" s="11">
        <v>37</v>
      </c>
      <c r="G37" s="9">
        <v>36.98</v>
      </c>
      <c r="H37" s="9">
        <v>4732.29</v>
      </c>
      <c r="I37" s="9">
        <v>175000</v>
      </c>
      <c r="J37" s="6" t="s">
        <v>20</v>
      </c>
      <c r="K37" s="6" t="s">
        <v>89</v>
      </c>
      <c r="L37" s="8">
        <f t="shared" si="0"/>
        <v>0.0200000000000031</v>
      </c>
      <c r="M37" s="5">
        <f t="shared" si="2"/>
        <v>94.6458000000148</v>
      </c>
    </row>
    <row r="38" s="1" customFormat="1" ht="29" customHeight="1" spans="1:13">
      <c r="A38" s="6" t="s">
        <v>70</v>
      </c>
      <c r="B38" s="6" t="s">
        <v>71</v>
      </c>
      <c r="C38" s="6" t="s">
        <v>91</v>
      </c>
      <c r="D38" s="6" t="s">
        <v>92</v>
      </c>
      <c r="E38" s="6" t="s">
        <v>18</v>
      </c>
      <c r="F38" s="11">
        <v>37</v>
      </c>
      <c r="G38" s="9">
        <v>36.98</v>
      </c>
      <c r="H38" s="9">
        <v>4732.29</v>
      </c>
      <c r="I38" s="9">
        <v>175000</v>
      </c>
      <c r="J38" s="6" t="s">
        <v>20</v>
      </c>
      <c r="K38" s="6" t="s">
        <v>93</v>
      </c>
      <c r="L38" s="8">
        <f t="shared" si="0"/>
        <v>0.0200000000000031</v>
      </c>
      <c r="M38" s="5">
        <f t="shared" si="2"/>
        <v>94.6458000000148</v>
      </c>
    </row>
    <row r="39" s="1" customFormat="1" ht="29" customHeight="1" spans="1:13">
      <c r="A39" s="6" t="s">
        <v>70</v>
      </c>
      <c r="B39" s="6" t="s">
        <v>71</v>
      </c>
      <c r="C39" s="6" t="s">
        <v>94</v>
      </c>
      <c r="D39" s="6" t="s">
        <v>92</v>
      </c>
      <c r="E39" s="6" t="s">
        <v>18</v>
      </c>
      <c r="F39" s="11">
        <v>37</v>
      </c>
      <c r="G39" s="9">
        <v>36.98</v>
      </c>
      <c r="H39" s="9">
        <v>4732.29</v>
      </c>
      <c r="I39" s="9">
        <v>175000</v>
      </c>
      <c r="J39" s="6" t="s">
        <v>20</v>
      </c>
      <c r="K39" s="6" t="s">
        <v>93</v>
      </c>
      <c r="L39" s="8">
        <f t="shared" si="0"/>
        <v>0.0200000000000031</v>
      </c>
      <c r="M39" s="5">
        <f t="shared" si="2"/>
        <v>94.6458000000148</v>
      </c>
    </row>
    <row r="40" s="1" customFormat="1" ht="29" customHeight="1" spans="1:13">
      <c r="A40" s="6" t="s">
        <v>70</v>
      </c>
      <c r="B40" s="6" t="s">
        <v>71</v>
      </c>
      <c r="C40" s="6" t="s">
        <v>52</v>
      </c>
      <c r="D40" s="6" t="s">
        <v>95</v>
      </c>
      <c r="E40" s="6" t="s">
        <v>18</v>
      </c>
      <c r="F40" s="11">
        <v>37</v>
      </c>
      <c r="G40" s="9">
        <v>36.98</v>
      </c>
      <c r="H40" s="9">
        <v>4570.04</v>
      </c>
      <c r="I40" s="9">
        <v>169000</v>
      </c>
      <c r="J40" s="6" t="s">
        <v>20</v>
      </c>
      <c r="K40" s="6" t="s">
        <v>55</v>
      </c>
      <c r="L40" s="8">
        <f t="shared" si="0"/>
        <v>0.0200000000000031</v>
      </c>
      <c r="M40" s="5">
        <f t="shared" si="2"/>
        <v>91.4008000000143</v>
      </c>
    </row>
    <row r="41" s="1" customFormat="1" ht="29" customHeight="1" spans="1:13">
      <c r="A41" s="6" t="s">
        <v>70</v>
      </c>
      <c r="B41" s="6" t="s">
        <v>71</v>
      </c>
      <c r="C41" s="6" t="s">
        <v>50</v>
      </c>
      <c r="D41" s="6" t="s">
        <v>95</v>
      </c>
      <c r="E41" s="6" t="s">
        <v>18</v>
      </c>
      <c r="F41" s="11">
        <v>37</v>
      </c>
      <c r="G41" s="9">
        <v>36.98</v>
      </c>
      <c r="H41" s="9">
        <v>4570.04</v>
      </c>
      <c r="I41" s="9">
        <v>169000</v>
      </c>
      <c r="J41" s="6" t="s">
        <v>20</v>
      </c>
      <c r="K41" s="6" t="s">
        <v>55</v>
      </c>
      <c r="L41" s="8">
        <f t="shared" si="0"/>
        <v>0.0200000000000031</v>
      </c>
      <c r="M41" s="5">
        <f t="shared" si="2"/>
        <v>91.4008000000143</v>
      </c>
    </row>
    <row r="42" s="1" customFormat="1" ht="29" customHeight="1" spans="1:13">
      <c r="A42" s="6" t="s">
        <v>96</v>
      </c>
      <c r="B42" s="6" t="s">
        <v>97</v>
      </c>
      <c r="C42" s="6" t="s">
        <v>65</v>
      </c>
      <c r="D42" s="6" t="s">
        <v>98</v>
      </c>
      <c r="E42" s="6" t="s">
        <v>18</v>
      </c>
      <c r="F42" s="6">
        <v>32.55</v>
      </c>
      <c r="G42" s="9">
        <v>32.55</v>
      </c>
      <c r="H42" s="9">
        <v>4475.45</v>
      </c>
      <c r="I42" s="9">
        <v>145676</v>
      </c>
      <c r="J42" s="6" t="s">
        <v>20</v>
      </c>
      <c r="K42" s="6" t="s">
        <v>25</v>
      </c>
      <c r="L42" s="8">
        <f t="shared" si="0"/>
        <v>0</v>
      </c>
      <c r="M42" s="5">
        <f t="shared" si="2"/>
        <v>0</v>
      </c>
    </row>
    <row r="43" s="1" customFormat="1" ht="29" customHeight="1" spans="1:13">
      <c r="A43" s="6" t="s">
        <v>96</v>
      </c>
      <c r="B43" s="6" t="s">
        <v>97</v>
      </c>
      <c r="C43" s="6" t="s">
        <v>62</v>
      </c>
      <c r="D43" s="6" t="s">
        <v>98</v>
      </c>
      <c r="E43" s="6" t="s">
        <v>18</v>
      </c>
      <c r="F43" s="6">
        <v>32.55</v>
      </c>
      <c r="G43" s="9">
        <v>32.55</v>
      </c>
      <c r="H43" s="9">
        <v>4475.45</v>
      </c>
      <c r="I43" s="9">
        <v>145676</v>
      </c>
      <c r="J43" s="6" t="s">
        <v>20</v>
      </c>
      <c r="K43" s="6" t="s">
        <v>25</v>
      </c>
      <c r="L43" s="8">
        <f t="shared" si="0"/>
        <v>0</v>
      </c>
      <c r="M43" s="5">
        <f t="shared" si="2"/>
        <v>0</v>
      </c>
    </row>
    <row r="44" s="1" customFormat="1" ht="29" customHeight="1" spans="1:13">
      <c r="A44" s="6" t="s">
        <v>96</v>
      </c>
      <c r="B44" s="6" t="s">
        <v>97</v>
      </c>
      <c r="C44" s="6" t="s">
        <v>99</v>
      </c>
      <c r="D44" s="6" t="s">
        <v>100</v>
      </c>
      <c r="E44" s="6" t="s">
        <v>18</v>
      </c>
      <c r="F44" s="6">
        <v>32.55</v>
      </c>
      <c r="G44" s="9">
        <v>32.55</v>
      </c>
      <c r="H44" s="9" t="s">
        <v>101</v>
      </c>
      <c r="I44" s="9">
        <v>136444</v>
      </c>
      <c r="J44" s="6" t="s">
        <v>20</v>
      </c>
      <c r="K44" s="6" t="s">
        <v>68</v>
      </c>
      <c r="L44" s="8">
        <f t="shared" si="0"/>
        <v>0</v>
      </c>
      <c r="M44" s="5">
        <f t="shared" si="2"/>
        <v>0</v>
      </c>
    </row>
    <row r="45" s="1" customFormat="1" ht="29" customHeight="1" spans="1:13">
      <c r="A45" s="6" t="s">
        <v>96</v>
      </c>
      <c r="B45" s="6" t="s">
        <v>97</v>
      </c>
      <c r="C45" s="6" t="s">
        <v>102</v>
      </c>
      <c r="D45" s="6" t="s">
        <v>100</v>
      </c>
      <c r="E45" s="6" t="s">
        <v>18</v>
      </c>
      <c r="F45" s="6">
        <v>32.55</v>
      </c>
      <c r="G45" s="9">
        <v>32.55</v>
      </c>
      <c r="H45" s="9" t="s">
        <v>101</v>
      </c>
      <c r="I45" s="9">
        <v>136444</v>
      </c>
      <c r="J45" s="6" t="s">
        <v>20</v>
      </c>
      <c r="K45" s="6" t="s">
        <v>68</v>
      </c>
      <c r="L45" s="8">
        <f t="shared" si="0"/>
        <v>0</v>
      </c>
      <c r="M45" s="5">
        <f t="shared" si="2"/>
        <v>0</v>
      </c>
    </row>
    <row r="46" s="1" customFormat="1" ht="29" customHeight="1" spans="1:13">
      <c r="A46" s="6" t="s">
        <v>96</v>
      </c>
      <c r="B46" s="6" t="s">
        <v>97</v>
      </c>
      <c r="C46" s="6" t="s">
        <v>69</v>
      </c>
      <c r="D46" s="6" t="s">
        <v>103</v>
      </c>
      <c r="E46" s="6" t="s">
        <v>18</v>
      </c>
      <c r="F46" s="6">
        <v>32.55</v>
      </c>
      <c r="G46" s="9">
        <v>32.55</v>
      </c>
      <c r="H46" s="9">
        <v>4475.45</v>
      </c>
      <c r="I46" s="9">
        <v>145676</v>
      </c>
      <c r="J46" s="6" t="s">
        <v>20</v>
      </c>
      <c r="K46" s="6" t="s">
        <v>25</v>
      </c>
      <c r="L46" s="8">
        <f t="shared" si="0"/>
        <v>0</v>
      </c>
      <c r="M46" s="5">
        <f t="shared" si="2"/>
        <v>0</v>
      </c>
    </row>
    <row r="47" s="1" customFormat="1" ht="29" customHeight="1" spans="1:13">
      <c r="A47" s="6" t="s">
        <v>96</v>
      </c>
      <c r="B47" s="6" t="s">
        <v>97</v>
      </c>
      <c r="C47" s="6" t="s">
        <v>66</v>
      </c>
      <c r="D47" s="6" t="s">
        <v>103</v>
      </c>
      <c r="E47" s="6" t="s">
        <v>18</v>
      </c>
      <c r="F47" s="6">
        <v>32.55</v>
      </c>
      <c r="G47" s="9">
        <v>32.55</v>
      </c>
      <c r="H47" s="9">
        <v>4475.45</v>
      </c>
      <c r="I47" s="9">
        <v>145676</v>
      </c>
      <c r="J47" s="6" t="s">
        <v>20</v>
      </c>
      <c r="K47" s="6" t="s">
        <v>25</v>
      </c>
      <c r="L47" s="8">
        <f t="shared" si="0"/>
        <v>0</v>
      </c>
      <c r="M47" s="5">
        <f t="shared" si="2"/>
        <v>0</v>
      </c>
    </row>
    <row r="48" s="1" customFormat="1" ht="29" customHeight="1" spans="1:13">
      <c r="A48" s="6" t="s">
        <v>104</v>
      </c>
      <c r="B48" s="6" t="s">
        <v>105</v>
      </c>
      <c r="C48" s="6" t="s">
        <v>106</v>
      </c>
      <c r="D48" s="6" t="s">
        <v>107</v>
      </c>
      <c r="E48" s="6" t="s">
        <v>108</v>
      </c>
      <c r="F48" s="6">
        <v>113.57</v>
      </c>
      <c r="G48" s="9">
        <v>113.57</v>
      </c>
      <c r="H48" s="9">
        <v>2553.49</v>
      </c>
      <c r="I48" s="9">
        <v>290000</v>
      </c>
      <c r="J48" s="6" t="s">
        <v>20</v>
      </c>
      <c r="K48" s="6" t="s">
        <v>109</v>
      </c>
      <c r="L48" s="8">
        <f t="shared" si="0"/>
        <v>0</v>
      </c>
      <c r="M48" s="5">
        <f t="shared" si="2"/>
        <v>0</v>
      </c>
    </row>
  </sheetData>
  <mergeCells count="1">
    <mergeCell ref="A1:M1"/>
  </mergeCells>
  <printOptions horizontalCentered="1"/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Mrs.华</cp:lastModifiedBy>
  <dcterms:created xsi:type="dcterms:W3CDTF">2023-05-12T11:15:00Z</dcterms:created>
  <dcterms:modified xsi:type="dcterms:W3CDTF">2024-06-12T08:23:20Z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7BF55E01A5FC435D87B1760247BC2B5E_13</vt:lpwstr>
  </property>
</Properties>
</file>